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007"/>
  <workbookPr codeName="ThisWorkbook" checkCompatibility="1" autoCompressPictures="0"/>
  <bookViews>
    <workbookView xWindow="0" yWindow="-20" windowWidth="28800" windowHeight="17460"/>
  </bookViews>
  <sheets>
    <sheet name="MnPavePerm" sheetId="2" r:id="rId1"/>
  </sheets>
  <definedNames>
    <definedName name="A">#REF!</definedName>
    <definedName name="_xlnm.Print_Area" localSheetId="0">MnPavePerm!$A$1:$H$49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31" i="2" l="1"/>
  <c r="H31" i="2"/>
  <c r="G18" i="2"/>
  <c r="H18" i="2"/>
  <c r="G40" i="2"/>
  <c r="G27" i="2"/>
  <c r="G16" i="2"/>
  <c r="H46" i="2"/>
  <c r="G12" i="2"/>
  <c r="H12" i="2"/>
  <c r="G13" i="2"/>
  <c r="H13" i="2"/>
  <c r="G14" i="2"/>
  <c r="H14" i="2"/>
  <c r="G15" i="2"/>
  <c r="H15" i="2"/>
  <c r="H16" i="2"/>
  <c r="G17" i="2"/>
  <c r="H17" i="2"/>
  <c r="H19" i="2"/>
  <c r="H40" i="2"/>
  <c r="G37" i="2"/>
  <c r="H37" i="2"/>
  <c r="G38" i="2"/>
  <c r="H38" i="2"/>
  <c r="G39" i="2"/>
  <c r="H39" i="2"/>
  <c r="G41" i="2"/>
  <c r="H41" i="2"/>
  <c r="H42" i="2"/>
  <c r="G23" i="2"/>
  <c r="H23" i="2"/>
  <c r="G24" i="2"/>
  <c r="H24" i="2"/>
  <c r="G25" i="2"/>
  <c r="H25" i="2"/>
  <c r="G26" i="2"/>
  <c r="H26" i="2"/>
  <c r="H27" i="2"/>
  <c r="G28" i="2"/>
  <c r="H28" i="2"/>
  <c r="G29" i="2"/>
  <c r="H29" i="2"/>
  <c r="G30" i="2"/>
  <c r="H30" i="2"/>
  <c r="G32" i="2"/>
  <c r="H32" i="2"/>
  <c r="H33" i="2"/>
  <c r="H44" i="2"/>
  <c r="A49" i="2"/>
</calcChain>
</file>

<file path=xl/comments1.xml><?xml version="1.0" encoding="utf-8"?>
<comments xmlns="http://schemas.openxmlformats.org/spreadsheetml/2006/main">
  <authors>
    <author>Andy Erickson</author>
  </authors>
  <commentList>
    <comment ref="A12" authorId="0">
      <text>
        <r>
          <rPr>
            <sz val="13"/>
            <color indexed="81"/>
            <rFont val="Arial"/>
            <family val="2"/>
          </rPr>
          <t>The initial capital construction cost of permeable pavement is typically higher than conventional pavement. Long term life-cycle costs can be competitive when consideration is given to stormwater quality and volume reduction benefits and the costs of constructing and maintaining other stormwater treatment facilities in the right-of-way.</t>
        </r>
      </text>
    </comment>
    <comment ref="A13" authorId="0">
      <text>
        <r>
          <rPr>
            <sz val="13"/>
            <color indexed="81"/>
            <rFont val="Arial"/>
            <family val="2"/>
          </rPr>
          <t>In some jurisdictions, permeable pavement may not be permitted or may require additional environmental approvals. On the other hand, desirability for stormwater quality and quantity management can drive regulatory acceptance of and even advocacy for permeable pavements.</t>
        </r>
      </text>
    </comment>
    <comment ref="A14" authorId="0">
      <text>
        <r>
          <rPr>
            <sz val="13"/>
            <color indexed="81"/>
            <rFont val="Arial"/>
            <family val="2"/>
          </rPr>
          <t>Permeable pavement will often increase tire traction. In addition, the ability to accommodate safety features such as rumble strips, vegetative growth, etc. should be considered.</t>
        </r>
      </text>
    </comment>
    <comment ref="A15" authorId="0">
      <text>
        <r>
          <rPr>
            <sz val="13"/>
            <color indexed="81"/>
            <rFont val="Arial"/>
            <family val="2"/>
          </rPr>
          <t>Grades of more than 5 percent may pose significant design challenges. A stone reservoir with a sloped base may be less effective at promoting infiltration than a flat reservoir. Significant longitudinal grades may increase design and implementation costs due to features such as regular cut-off walls or below grade shallow slopes with step-downs to provide the needed level of infiltration.</t>
        </r>
      </text>
    </comment>
    <comment ref="A16" authorId="0">
      <text>
        <r>
          <rPr>
            <sz val="13"/>
            <color indexed="81"/>
            <rFont val="Arial"/>
            <family val="2"/>
          </rPr>
          <t xml:space="preserve">Permeable pavements should not be used in areas where the water table is within 0.6 m (2 ft) of the top of the soil subgrade. Although a subdrain system can be added to drain the water, the implementation may be cost prohibitive. </t>
        </r>
      </text>
    </comment>
    <comment ref="A17" authorId="0">
      <text>
        <r>
          <rPr>
            <sz val="13"/>
            <color indexed="81"/>
            <rFont val="Arial"/>
            <family val="2"/>
          </rPr>
          <t>Depending on site-specific conditions, infiltrated water may pose geotechnical risks, such as reduced subgrade support, slope instability, scouring, etc. In Karst areas, increased below-ground infiltration may cause sink holes. Geotechnical risks may introduce added design complexity and may require the use of an underdrain and/or impermeable liner.</t>
        </r>
      </text>
    </comment>
    <comment ref="A18" authorId="0">
      <text>
        <r>
          <rPr>
            <sz val="13"/>
            <color indexed="81"/>
            <rFont val="Arial"/>
            <family val="2"/>
          </rPr>
          <t>A variety of factors influence the potential for stormwater sources to contaminate groundwater, including soil characteristics, depth to groundwater, traffic volume, existing soil contamination, and application of deicing agents. Where there is elevated potential for contamination, design features may be included or required to mitigate this risk, including subgrade soil amendment with absorbent materials, use of an underdrain, and/or an impermeable liner.</t>
        </r>
      </text>
    </comment>
    <comment ref="A23" authorId="0">
      <text>
        <r>
          <rPr>
            <sz val="13"/>
            <color indexed="81"/>
            <rFont val="Arial"/>
            <family val="2"/>
          </rPr>
          <t>While the presence of and need to protect nearby aquatic resources may provide incentives for the use of permeable pavements, for some protected watersheds, cold water streams, and other receiving waters with stringent water quality standards, the level of treatment provided by permeable pavements (for water discharged from underdrains) may not provide adequate protection from stormwater quality impacts. In cases where infiltration is not feasible, permeable pavements with underdrains may need to be coupled with an additional treatment system. In such a case, permeable pavements may not provide sufficient benefit to justify their use.</t>
        </r>
      </text>
    </comment>
    <comment ref="A24" authorId="0">
      <text>
        <r>
          <rPr>
            <sz val="13"/>
            <color indexed="81"/>
            <rFont val="Arial"/>
            <family val="2"/>
          </rPr>
          <t>Winter sand may clog permeable pavement systems resulting in reduced infiltration capacity.  Also potential pollution in sand may contribute to groundwater contamination.</t>
        </r>
      </text>
    </comment>
    <comment ref="A25" authorId="0">
      <text>
        <r>
          <rPr>
            <sz val="13"/>
            <color indexed="81"/>
            <rFont val="Arial"/>
            <family val="2"/>
          </rPr>
          <t>Soil infiltration rates influence performance of permeable pavements for volume and peak flow reduction. Low soil infiltration rates may need to be supplemented with an underdrain to provide adequate drainage, which tends to reduce performance and increase costs compared to conditions where infiltration rates are adequate to support a design without underdrains.</t>
        </r>
      </text>
    </comment>
    <comment ref="A26" authorId="0">
      <text>
        <r>
          <rPr>
            <sz val="13"/>
            <color indexed="81"/>
            <rFont val="Arial"/>
            <family val="2"/>
          </rPr>
          <t>Due to geometric factors, permeable pavements may be limited in terms of how much volume they can store and the maximum rate of sheet flow from travel lanes that can be captured in the permeable pavement. Where target design volumes or intensities are large in comparison to available space, permeable pavements may have a reduced effectiveness. A site-specific hydrologic analysis based on site rainfall patterns, roadway geometry (i.e., number of lanes vs. shoulder area), stormwater management goals (i.e., long term volume control vs. peak event mitigation) is recommended to evaluate whether permeable pavements would be suitable for meeting design goals.</t>
        </r>
      </text>
    </comment>
    <comment ref="A27" authorId="0">
      <text>
        <r>
          <rPr>
            <sz val="13"/>
            <color indexed="81"/>
            <rFont val="Arial"/>
            <family val="2"/>
          </rPr>
          <t>Geometric constraints such as presence of bridge structures, curbs, retaining walls, guiderails, etc.</t>
        </r>
      </text>
    </comment>
    <comment ref="A28" authorId="0">
      <text>
        <r>
          <rPr>
            <sz val="13"/>
            <color indexed="81"/>
            <rFont val="Arial"/>
            <family val="2"/>
          </rPr>
          <t>Permeable pavements may not be capable of conveying flows from peak storm events. Areas subject to frequent roadway flooding may require supplemental drainage features to ensure that the roadway surface is properly drained; however, it is likely that such drainage features would be required with or without the use of impermeable surfaces. If the permeable pavement is located within an area subject to flooding (e.g., floodplain), additional consideration should be given to increased clogging caused by flood events.</t>
        </r>
      </text>
    </comment>
    <comment ref="A29" authorId="0">
      <text>
        <r>
          <rPr>
            <sz val="13"/>
            <color indexed="81"/>
            <rFont val="Arial"/>
            <family val="2"/>
          </rPr>
          <t>Permeable pavements may contribute to water quality improvement. Where regulations are in place requiring stormwater quality management, there may be additional incentive to the use permeable pavements.</t>
        </r>
      </text>
    </comment>
    <comment ref="A30" authorId="0">
      <text>
        <r>
          <rPr>
            <sz val="13"/>
            <color indexed="81"/>
            <rFont val="Arial"/>
            <family val="2"/>
          </rPr>
          <t>Permeable pavements may provide alternative stormwater management for peak flow control.</t>
        </r>
      </text>
    </comment>
    <comment ref="A31" authorId="0">
      <text>
        <r>
          <rPr>
            <sz val="13"/>
            <color indexed="81"/>
            <rFont val="Arial"/>
            <family val="2"/>
          </rPr>
          <t>In order to maintain their effectiveness, permeable pavement systems require maintenance practices such as vacuum sweeping, etc. Significant tree litter, local erosion, or proximity to unpaved roads may require proactive maintenance.</t>
        </r>
      </text>
    </comment>
    <comment ref="A32" authorId="0">
      <text>
        <r>
          <rPr>
            <sz val="13"/>
            <color indexed="81"/>
            <rFont val="Arial"/>
            <family val="2"/>
          </rPr>
          <t>Some road shoulders may be used as driving lanes for specific conditions or circumstances such as evacuation routes, rush hour traffic, pullovers for passing, high occupancy vehicle routes, emergency vehicles, etc. Design of permeable road shoulders with moderate to heavy traffic usage would require additional considerations and additional costs.</t>
        </r>
      </text>
    </comment>
    <comment ref="A37" authorId="0">
      <text>
        <r>
          <rPr>
            <sz val="13"/>
            <color indexed="81"/>
            <rFont val="Arial"/>
            <family val="2"/>
          </rPr>
          <t xml:space="preserve">Entities considering permeable pavement may have an interest in innovation. Utilizing permeable pavement will provide an innovative stormwater control measure. </t>
        </r>
      </text>
    </comment>
    <comment ref="A38" authorId="0">
      <text>
        <r>
          <rPr>
            <sz val="13"/>
            <color indexed="81"/>
            <rFont val="Arial"/>
            <family val="2"/>
          </rPr>
          <t xml:space="preserve">The design and construction of permeable pavements may require additional design features, such as cutoff walls, in areas where utilities or underground structures are present. </t>
        </r>
      </text>
    </comment>
    <comment ref="A39" authorId="0">
      <text>
        <r>
          <rPr>
            <sz val="13"/>
            <color indexed="81"/>
            <rFont val="Arial"/>
            <family val="2"/>
          </rPr>
          <t>Variability of soil conditions, presence of organics, potential for frost heave, etc. may impact permeable pavement performance.</t>
        </r>
      </text>
    </comment>
    <comment ref="A40" authorId="0">
      <text>
        <r>
          <rPr>
            <sz val="13"/>
            <color indexed="81"/>
            <rFont val="Arial"/>
            <family val="2"/>
          </rPr>
          <t xml:space="preserve">In certain areas there might be high level of chemical transport that may increase the occurrence of accidental chemicals spills on permeable pavement surfaces, which will increase the risk of groundwater contamination.  A chemical spill will increase the complexity and cost of clean up. </t>
        </r>
      </text>
    </comment>
    <comment ref="A41" authorId="0">
      <text>
        <r>
          <rPr>
            <sz val="13"/>
            <color indexed="81"/>
            <rFont val="Arial"/>
            <family val="2"/>
          </rPr>
          <t xml:space="preserve">Limited owner experience in implementing permeable pavement projects increases uncertainty and risk. </t>
        </r>
      </text>
    </comment>
  </commentList>
</comments>
</file>

<file path=xl/sharedStrings.xml><?xml version="1.0" encoding="utf-8"?>
<sst xmlns="http://schemas.openxmlformats.org/spreadsheetml/2006/main" count="78" uniqueCount="56">
  <si>
    <t>No</t>
  </si>
  <si>
    <t>Yes</t>
  </si>
  <si>
    <t>A</t>
  </si>
  <si>
    <t>B</t>
  </si>
  <si>
    <t>C</t>
  </si>
  <si>
    <t>Maybe</t>
  </si>
  <si>
    <t>Less favorable</t>
  </si>
  <si>
    <t>D</t>
  </si>
  <si>
    <t>Highly Favorable</t>
  </si>
  <si>
    <t>Moderately favorable</t>
  </si>
  <si>
    <t xml:space="preserve">Not favorable </t>
  </si>
  <si>
    <t xml:space="preserve">Final Decision Score = </t>
  </si>
  <si>
    <t>Weight</t>
  </si>
  <si>
    <t>User-Selected Grade</t>
  </si>
  <si>
    <t>Topic score</t>
  </si>
  <si>
    <t>A. Availability of capital funding</t>
  </si>
  <si>
    <t>B. Status of environmental approval</t>
  </si>
  <si>
    <t>1. Primary Decision Topics (60 points)</t>
  </si>
  <si>
    <t>2. Secondary Decision Topics (30 points)</t>
  </si>
  <si>
    <t>3. Tertiary Decision Topics (10 points)</t>
  </si>
  <si>
    <t>Tertiary weighted score (out of 10) =</t>
  </si>
  <si>
    <t>Secondary weighted score (out of 30) =</t>
  </si>
  <si>
    <t>Decision</t>
  </si>
  <si>
    <t>0 – 65</t>
  </si>
  <si>
    <t>75 – 100</t>
  </si>
  <si>
    <t>Final Decision Score</t>
  </si>
  <si>
    <t>65 – 75</t>
  </si>
  <si>
    <t>Primary Decision Topic Score (out of 60) =</t>
  </si>
  <si>
    <t>Version 1.1</t>
  </si>
  <si>
    <t>August 2015</t>
  </si>
  <si>
    <t>for Minnesota Department of Transportation under Award #99008 wo 99</t>
  </si>
  <si>
    <t>University of Minnesota</t>
  </si>
  <si>
    <t>Developed by P.T. Weiss, M. Kayhanian, J.S. Gulliver, A.J. Erickson, and L. Khazanovich</t>
  </si>
  <si>
    <t>Were all Topics graded "C" or better?</t>
  </si>
  <si>
    <t>C. Safety</t>
  </si>
  <si>
    <t>D. Longitudinal grades</t>
  </si>
  <si>
    <t>E. Depth of water table</t>
  </si>
  <si>
    <t>F. Geotechnical risks</t>
  </si>
  <si>
    <t>G. Groundwater contamination risk</t>
  </si>
  <si>
    <t>A. Receiving water quality standards</t>
  </si>
  <si>
    <t>B. Sand use for winter maintenance</t>
  </si>
  <si>
    <t>C. Soil infiltration rates</t>
  </si>
  <si>
    <t>D. Target design volumes and runoff rates</t>
  </si>
  <si>
    <t>E. Complexity of geometric conditions</t>
  </si>
  <si>
    <t>F. Risk of flooding</t>
  </si>
  <si>
    <t>G. Mandates for stormwater quality control</t>
  </si>
  <si>
    <t>H. Mandates for drainage and peak flow control</t>
  </si>
  <si>
    <t>I. Maintenance protocols</t>
  </si>
  <si>
    <t>J. Road shoulder utilization</t>
  </si>
  <si>
    <t>A. Interest in innovation</t>
  </si>
  <si>
    <t>C. Impact of unknown site conditions</t>
  </si>
  <si>
    <t>D. Risk of accidental chemical spill</t>
  </si>
  <si>
    <t>E. Owner experience and resources</t>
  </si>
  <si>
    <t xml:space="preserve">This program is a pre-feasibility support tool to determine if permeable pavement is appropriate. It is based upon a program developed by NCHRP Project 25-25, Hein et al. (2013) and has been adjusted for conditions common to Minnesota. For each Decision Topic below, hover mouse over topic name (e.g., A. Availability of capital funding) for a description and click the appropriate response to select a grade (e.g., A, B, C, or D). When finished, this program is designed to be printed or saved as a PDF on a single 8.5" x 11" sheet of paper. </t>
  </si>
  <si>
    <t>MnPavePerm</t>
  </si>
  <si>
    <t>B. Presence of utilities and other underground constraints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</si>
</sst>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0"/>
      <name val="Arial"/>
      <family val="2"/>
    </font>
    <font>
      <sz val="8"/>
      <name val="Calibri"/>
      <family val="2"/>
    </font>
    <font>
      <sz val="11"/>
      <color indexed="8"/>
      <name val="Arial"/>
      <family val="2"/>
    </font>
    <font>
      <b/>
      <sz val="11"/>
      <name val="Arial"/>
      <family val="2"/>
    </font>
    <font>
      <sz val="11"/>
      <name val="Arial"/>
      <family val="2"/>
    </font>
    <font>
      <b/>
      <sz val="18"/>
      <name val="Arial"/>
      <family val="2"/>
    </font>
    <font>
      <b/>
      <sz val="16"/>
      <name val="Arial"/>
      <family val="2"/>
    </font>
    <font>
      <sz val="11"/>
      <color theme="1"/>
      <name val="Arial"/>
      <family val="2"/>
    </font>
    <font>
      <b/>
      <sz val="14"/>
      <color theme="1"/>
      <name val="Arial"/>
      <family val="2"/>
    </font>
    <font>
      <b/>
      <sz val="11"/>
      <color theme="1"/>
      <name val="Arial"/>
      <family val="2"/>
    </font>
    <font>
      <b/>
      <sz val="12"/>
      <name val="Arial"/>
      <family val="2"/>
    </font>
    <font>
      <sz val="12"/>
      <color rgb="FF9C6500"/>
      <name val="Calibri"/>
      <family val="2"/>
      <scheme val="minor"/>
    </font>
    <font>
      <b/>
      <sz val="28"/>
      <color theme="1"/>
      <name val="Arial"/>
    </font>
    <font>
      <b/>
      <sz val="16"/>
      <color theme="1"/>
      <name val="Arial"/>
    </font>
    <font>
      <u/>
      <sz val="11"/>
      <color theme="10"/>
      <name val="Calibri"/>
      <family val="2"/>
      <scheme val="minor"/>
    </font>
    <font>
      <u/>
      <sz val="11"/>
      <color theme="11"/>
      <name val="Calibri"/>
      <family val="2"/>
      <scheme val="minor"/>
    </font>
    <font>
      <sz val="10"/>
      <color rgb="FF000000"/>
      <name val="Geneva"/>
    </font>
    <font>
      <sz val="12"/>
      <color rgb="FF006100"/>
      <name val="Calibri"/>
      <family val="2"/>
      <scheme val="minor"/>
    </font>
    <font>
      <sz val="12"/>
      <color rgb="FF9C0006"/>
      <name val="Calibri"/>
      <family val="2"/>
      <scheme val="minor"/>
    </font>
    <font>
      <b/>
      <sz val="12"/>
      <color theme="1"/>
      <name val="Arial"/>
    </font>
    <font>
      <sz val="12"/>
      <name val="Arial"/>
    </font>
    <font>
      <sz val="13"/>
      <color indexed="81"/>
      <name val="Arial"/>
      <family val="2"/>
    </font>
  </fonts>
  <fills count="13">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0000"/>
        <bgColor indexed="64"/>
      </patternFill>
    </fill>
    <fill>
      <patternFill patternType="solid">
        <fgColor rgb="FF22AD12"/>
        <bgColor indexed="64"/>
      </patternFill>
    </fill>
    <fill>
      <patternFill patternType="solid">
        <fgColor rgb="FFFBF40C"/>
        <bgColor indexed="64"/>
      </patternFill>
    </fill>
    <fill>
      <patternFill patternType="solid">
        <fgColor theme="6" tint="0.79998168889431442"/>
        <bgColor indexed="64"/>
      </patternFill>
    </fill>
  </fills>
  <borders count="14">
    <border>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25">
    <xf numFmtId="0" fontId="0" fillId="0" borderId="0"/>
    <xf numFmtId="0" fontId="1" fillId="0" borderId="0"/>
    <xf numFmtId="0" fontId="12" fillId="6"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74">
    <xf numFmtId="0" fontId="0" fillId="0" borderId="0" xfId="0"/>
    <xf numFmtId="0" fontId="0" fillId="0" borderId="0" xfId="0" applyAlignment="1">
      <alignment horizontal="lef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0" fillId="0" borderId="0" xfId="0" applyFill="1"/>
    <xf numFmtId="0" fontId="0" fillId="0" borderId="0" xfId="0"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3" fillId="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6" xfId="0" applyNumberFormat="1" applyFont="1" applyFill="1" applyBorder="1" applyAlignment="1">
      <alignment horizontal="center" vertical="center"/>
    </xf>
    <xf numFmtId="0" fontId="3" fillId="3" borderId="6" xfId="0" applyNumberFormat="1" applyFont="1" applyFill="1" applyBorder="1"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NumberFormat="1" applyFont="1" applyFill="1" applyAlignment="1">
      <alignment horizontal="left" vertical="center"/>
    </xf>
    <xf numFmtId="0" fontId="8" fillId="0" borderId="0" xfId="0" applyFont="1" applyFill="1" applyAlignment="1">
      <alignment horizontal="left" vertical="center" wrapText="1"/>
    </xf>
    <xf numFmtId="0" fontId="10" fillId="0" borderId="0" xfId="0" applyFont="1" applyFill="1" applyAlignment="1">
      <alignment horizontal="right" vertical="center" wrapText="1"/>
    </xf>
    <xf numFmtId="1" fontId="10" fillId="0" borderId="0" xfId="0" applyNumberFormat="1" applyFont="1" applyFill="1" applyAlignment="1">
      <alignment horizontal="center" vertical="center" wrapText="1"/>
    </xf>
    <xf numFmtId="0" fontId="10" fillId="0" borderId="0" xfId="0" applyFont="1" applyFill="1" applyAlignment="1">
      <alignment horizontal="right" vertical="center"/>
    </xf>
    <xf numFmtId="1" fontId="10" fillId="0" borderId="0" xfId="0" applyNumberFormat="1" applyFont="1" applyFill="1" applyAlignment="1">
      <alignment horizontal="center" vertical="center"/>
    </xf>
    <xf numFmtId="0" fontId="10" fillId="0" borderId="0" xfId="0" applyFont="1" applyAlignment="1">
      <alignment horizontal="right" vertical="center"/>
    </xf>
    <xf numFmtId="1" fontId="10" fillId="0" borderId="0" xfId="0" applyNumberFormat="1" applyFont="1" applyAlignment="1">
      <alignment horizontal="center" vertical="center"/>
    </xf>
    <xf numFmtId="0" fontId="9" fillId="0" borderId="0" xfId="0" applyFont="1" applyFill="1" applyAlignment="1">
      <alignment horizontal="right" vertical="center"/>
    </xf>
    <xf numFmtId="1" fontId="9" fillId="0" borderId="0" xfId="0" applyNumberFormat="1" applyFont="1" applyFill="1" applyAlignment="1">
      <alignment horizontal="center" vertical="center"/>
    </xf>
    <xf numFmtId="164" fontId="3" fillId="2" borderId="8" xfId="0" applyNumberFormat="1" applyFont="1" applyFill="1" applyBorder="1" applyAlignment="1">
      <alignment horizontal="center" vertical="center"/>
    </xf>
    <xf numFmtId="164" fontId="3" fillId="3" borderId="8" xfId="0" applyNumberFormat="1" applyFont="1" applyFill="1" applyBorder="1" applyAlignment="1">
      <alignment horizontal="center" vertical="center"/>
    </xf>
    <xf numFmtId="0"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164" fontId="3" fillId="3" borderId="9" xfId="0" applyNumberFormat="1" applyFont="1" applyFill="1" applyBorder="1" applyAlignment="1">
      <alignment horizontal="center" vertical="center"/>
    </xf>
    <xf numFmtId="0" fontId="4" fillId="4" borderId="4" xfId="0" applyFont="1" applyFill="1" applyBorder="1" applyAlignment="1">
      <alignment horizontal="center"/>
    </xf>
    <xf numFmtId="0"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164" fontId="3" fillId="2" borderId="9" xfId="0" applyNumberFormat="1" applyFont="1" applyFill="1" applyBorder="1" applyAlignment="1">
      <alignment horizontal="center" vertical="center"/>
    </xf>
    <xf numFmtId="0" fontId="11" fillId="0" borderId="12" xfId="1" applyFont="1" applyBorder="1" applyAlignment="1">
      <alignment horizontal="center" vertical="center" wrapText="1"/>
    </xf>
    <xf numFmtId="0" fontId="5" fillId="6" borderId="6" xfId="2" applyFont="1" applyBorder="1" applyAlignment="1">
      <alignment horizontal="center" vertical="center"/>
    </xf>
    <xf numFmtId="0" fontId="5" fillId="6" borderId="2" xfId="2" applyFont="1" applyBorder="1" applyAlignment="1">
      <alignment horizontal="center" vertical="center"/>
    </xf>
    <xf numFmtId="17" fontId="8" fillId="0" borderId="0" xfId="0" quotePrefix="1" applyNumberFormat="1" applyFont="1" applyAlignment="1">
      <alignment horizontal="left" vertical="center"/>
    </xf>
    <xf numFmtId="0" fontId="11" fillId="0" borderId="13" xfId="1" applyFont="1" applyBorder="1" applyAlignment="1">
      <alignment horizontal="center"/>
    </xf>
    <xf numFmtId="0" fontId="8" fillId="0" borderId="0" xfId="0" applyFont="1" applyAlignment="1">
      <alignment horizontal="left" vertical="top"/>
    </xf>
    <xf numFmtId="0" fontId="10" fillId="0" borderId="0" xfId="0" applyFont="1" applyAlignment="1">
      <alignment vertical="center"/>
    </xf>
    <xf numFmtId="0" fontId="8" fillId="0" borderId="0" xfId="0" applyFont="1"/>
    <xf numFmtId="0" fontId="5" fillId="0" borderId="10" xfId="1" applyFont="1" applyBorder="1" applyAlignment="1">
      <alignment horizontal="center"/>
    </xf>
    <xf numFmtId="1" fontId="5" fillId="0" borderId="5" xfId="1" applyNumberFormat="1" applyFont="1" applyBorder="1" applyAlignment="1">
      <alignment horizontal="center"/>
    </xf>
    <xf numFmtId="1" fontId="5" fillId="0" borderId="1" xfId="1" applyNumberFormat="1" applyFont="1" applyBorder="1" applyAlignment="1">
      <alignment horizontal="center"/>
    </xf>
    <xf numFmtId="0" fontId="5" fillId="9" borderId="11" xfId="52" applyFont="1" applyFill="1" applyBorder="1" applyAlignment="1">
      <alignment horizontal="center"/>
    </xf>
    <xf numFmtId="0" fontId="5" fillId="10" borderId="9" xfId="51" applyFont="1" applyFill="1" applyBorder="1" applyAlignment="1">
      <alignment horizontal="center"/>
    </xf>
    <xf numFmtId="0" fontId="5" fillId="11" borderId="8" xfId="2" applyFont="1" applyFill="1" applyBorder="1" applyAlignment="1">
      <alignment horizontal="center"/>
    </xf>
    <xf numFmtId="0" fontId="3" fillId="12" borderId="6" xfId="0" applyNumberFormat="1" applyFont="1" applyFill="1" applyBorder="1" applyAlignment="1">
      <alignment horizontal="center" vertical="center"/>
    </xf>
    <xf numFmtId="0" fontId="3" fillId="12" borderId="6" xfId="0" applyFont="1" applyFill="1" applyBorder="1" applyAlignment="1">
      <alignment horizontal="center" vertical="center" wrapText="1"/>
    </xf>
    <xf numFmtId="0" fontId="3" fillId="12" borderId="2" xfId="0" applyNumberFormat="1" applyFont="1" applyFill="1" applyBorder="1" applyAlignment="1">
      <alignment horizontal="center" vertical="center"/>
    </xf>
    <xf numFmtId="0" fontId="3" fillId="12" borderId="2" xfId="0" applyFont="1" applyFill="1" applyBorder="1" applyAlignment="1">
      <alignment horizontal="center" vertical="center" wrapText="1"/>
    </xf>
    <xf numFmtId="164" fontId="3" fillId="12" borderId="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0" fontId="20" fillId="0" borderId="5" xfId="0" applyFont="1" applyBorder="1" applyAlignment="1">
      <alignment horizontal="left" vertical="center"/>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1" fillId="4" borderId="6" xfId="0" applyFont="1" applyFill="1" applyBorder="1" applyAlignment="1">
      <alignment horizontal="center" wrapText="1"/>
    </xf>
    <xf numFmtId="0" fontId="0" fillId="0" borderId="0" xfId="0" applyProtection="1">
      <protection locked="0" hidden="1"/>
    </xf>
    <xf numFmtId="0" fontId="0" fillId="0" borderId="0" xfId="0" applyFill="1" applyProtection="1">
      <protection locked="0" hidden="1"/>
    </xf>
    <xf numFmtId="164" fontId="10" fillId="0" borderId="0" xfId="0" applyNumberFormat="1" applyFont="1" applyAlignment="1" applyProtection="1">
      <alignment horizontal="center" vertical="center"/>
      <protection locked="0" hidden="1"/>
    </xf>
    <xf numFmtId="0" fontId="8" fillId="0" borderId="0" xfId="0" applyFont="1" applyProtection="1">
      <protection locked="0" hidden="1"/>
    </xf>
    <xf numFmtId="0" fontId="20" fillId="0" borderId="0" xfId="0" applyFont="1" applyAlignment="1">
      <alignment horizontal="left" vertical="center" wrapText="1"/>
    </xf>
    <xf numFmtId="0" fontId="9" fillId="4" borderId="3" xfId="0" applyFont="1" applyFill="1" applyBorder="1" applyAlignment="1">
      <alignment horizontal="left" vertical="center" wrapText="1"/>
    </xf>
    <xf numFmtId="0" fontId="9" fillId="4" borderId="5" xfId="0" applyFont="1" applyFill="1" applyBorder="1" applyAlignment="1">
      <alignment horizontal="left" vertical="center" wrapText="1"/>
    </xf>
    <xf numFmtId="0" fontId="6" fillId="5" borderId="0" xfId="0" applyFont="1" applyFill="1" applyBorder="1" applyAlignment="1">
      <alignment horizontal="center" vertical="center"/>
    </xf>
    <xf numFmtId="0" fontId="21" fillId="4" borderId="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6" borderId="4" xfId="2" applyFont="1" applyBorder="1" applyAlignment="1">
      <alignment horizontal="center" vertical="center" wrapText="1"/>
    </xf>
    <xf numFmtId="0" fontId="21" fillId="6" borderId="6" xfId="2" applyFont="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7" fillId="5" borderId="0" xfId="0" applyFont="1" applyFill="1" applyBorder="1" applyAlignment="1">
      <alignment horizontal="center" vertical="center"/>
    </xf>
    <xf numFmtId="0" fontId="14" fillId="0" borderId="0" xfId="0" applyFont="1" applyBorder="1" applyAlignment="1">
      <alignment horizontal="right" vertical="center"/>
    </xf>
  </cellXfs>
  <cellStyles count="125">
    <cellStyle name="Bad" xfId="52" builtinId="27"/>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Good" xfId="51" builtinId="26"/>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Neutral" xfId="2" builtinId="28"/>
    <cellStyle name="Normal" xfId="0" builtinId="0"/>
    <cellStyle name="Normal 5" xfId="1"/>
  </cellStyles>
  <dxfs count="26">
    <dxf>
      <font>
        <color rgb="FF9C6500"/>
      </font>
      <fill>
        <patternFill patternType="solid">
          <fgColor indexed="64"/>
          <bgColor rgb="FFFF0000"/>
        </patternFill>
      </fill>
    </dxf>
    <dxf>
      <font>
        <color rgb="FF9C6500"/>
      </font>
      <fill>
        <patternFill patternType="solid">
          <fgColor indexed="64"/>
          <bgColor rgb="FFFF0000"/>
        </patternFill>
      </fill>
    </dxf>
    <dxf>
      <font>
        <color rgb="FF9C6500"/>
      </font>
      <fill>
        <patternFill patternType="solid">
          <fgColor indexed="64"/>
          <bgColor rgb="FFFF0000"/>
        </patternFill>
      </fill>
    </dxf>
    <dxf>
      <font>
        <color rgb="FF9C6500"/>
      </font>
      <fill>
        <patternFill patternType="solid">
          <fgColor indexed="64"/>
          <bgColor rgb="FFFF0000"/>
        </patternFill>
      </fill>
    </dxf>
    <dxf>
      <font>
        <color rgb="FF9C6500"/>
      </font>
      <fill>
        <patternFill patternType="solid">
          <fgColor indexed="64"/>
          <bgColor rgb="FFFF0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solid">
          <fgColor indexed="64"/>
          <bgColor rgb="FFFF0000"/>
        </patternFill>
      </fill>
    </dxf>
    <dxf>
      <fill>
        <patternFill>
          <bgColor indexed="11"/>
        </patternFill>
      </fill>
    </dxf>
    <dxf>
      <fill>
        <patternFill patternType="solid">
          <fgColor indexed="64"/>
          <bgColor rgb="FFFF0000"/>
        </patternFill>
      </fill>
    </dxf>
    <dxf>
      <fill>
        <patternFill>
          <bgColor indexed="13"/>
        </patternFill>
      </fill>
    </dxf>
    <dxf>
      <fill>
        <patternFill>
          <bgColor indexed="11"/>
        </patternFill>
      </fill>
    </dxf>
    <dxf>
      <fill>
        <patternFill patternType="solid">
          <fgColor indexed="64"/>
          <bgColor rgb="FFFF0000"/>
        </patternFill>
      </fill>
    </dxf>
    <dxf>
      <fill>
        <patternFill>
          <bgColor indexed="13"/>
        </patternFill>
      </fill>
    </dxf>
    <dxf>
      <fill>
        <patternFill>
          <bgColor indexed="11"/>
        </patternFill>
      </fill>
    </dxf>
    <dxf>
      <font>
        <color rgb="FF9C6500"/>
      </font>
      <fill>
        <patternFill patternType="solid">
          <fgColor indexed="64"/>
          <bgColor rgb="FFFF0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AJ$12" noThreeD="1"/>
</file>

<file path=xl/ctrlProps/ctrlProp11.xml><?xml version="1.0" encoding="utf-8"?>
<formControlPr xmlns="http://schemas.microsoft.com/office/spreadsheetml/2009/9/main" objectType="Radio" noThreeD="1"/>
</file>

<file path=xl/ctrlProps/ctrlProp12.xml><?xml version="1.0" encoding="utf-8"?>
<formControlPr xmlns="http://schemas.microsoft.com/office/spreadsheetml/2009/9/main" objectType="Radio"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J$15"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J$1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J$13"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J$1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J$1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AJ$23"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J$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J$2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AJ$26"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AJ$27"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J$2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AJ$2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AJ$30"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AJ$31" lockText="1" noThreeD="1"/>
</file>

<file path=xl/ctrlProps/ctrlProp6.xml><?xml version="1.0" encoding="utf-8"?>
<formControlPr xmlns="http://schemas.microsoft.com/office/spreadsheetml/2009/9/main" objectType="Radio" firstButton="1" fmlaLink="$AJ$14"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AJ$3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AJ$3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J$38"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J$3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J$40"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J$4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xdr:colOff>
          <xdr:row>11</xdr:row>
          <xdr:rowOff>12700</xdr:rowOff>
        </xdr:from>
        <xdr:to>
          <xdr:col>5</xdr:col>
          <xdr:colOff>2060575</xdr:colOff>
          <xdr:row>12</xdr:row>
          <xdr:rowOff>0</xdr:rowOff>
        </xdr:to>
        <xdr:sp macro="" textlink="">
          <xdr:nvSpPr>
            <xdr:cNvPr id="1057" name="Group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xdr:row>
          <xdr:rowOff>38100</xdr:rowOff>
        </xdr:from>
        <xdr:to>
          <xdr:col>2</xdr:col>
          <xdr:colOff>1701800</xdr:colOff>
          <xdr:row>11</xdr:row>
          <xdr:rowOff>520700</xdr:rowOff>
        </xdr:to>
        <xdr:sp macro="" textlink="">
          <xdr:nvSpPr>
            <xdr:cNvPr id="1058" name="Option Button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Project funded; requirement to implement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xdr:row>
          <xdr:rowOff>25400</xdr:rowOff>
        </xdr:from>
        <xdr:to>
          <xdr:col>4</xdr:col>
          <xdr:colOff>0</xdr:colOff>
          <xdr:row>11</xdr:row>
          <xdr:rowOff>520700</xdr:rowOff>
        </xdr:to>
        <xdr:sp macro="" textlink="">
          <xdr:nvSpPr>
            <xdr:cNvPr id="1059" name="Option Button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Need to justify funding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38100</xdr:rowOff>
        </xdr:from>
        <xdr:to>
          <xdr:col>4</xdr:col>
          <xdr:colOff>1790700</xdr:colOff>
          <xdr:row>11</xdr:row>
          <xdr:rowOff>520700</xdr:rowOff>
        </xdr:to>
        <xdr:sp macro="" textlink="">
          <xdr:nvSpPr>
            <xdr:cNvPr id="1060" name="Option Button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No specific funding available; no requirement to implement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12700</xdr:rowOff>
        </xdr:from>
        <xdr:to>
          <xdr:col>6</xdr:col>
          <xdr:colOff>12700</xdr:colOff>
          <xdr:row>13</xdr:row>
          <xdr:rowOff>0</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50800</xdr:rowOff>
        </xdr:from>
        <xdr:to>
          <xdr:col>3</xdr:col>
          <xdr:colOff>0</xdr:colOff>
          <xdr:row>12</xdr:row>
          <xdr:rowOff>520700</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xdr:row>
          <xdr:rowOff>38100</xdr:rowOff>
        </xdr:from>
        <xdr:to>
          <xdr:col>4</xdr:col>
          <xdr:colOff>0</xdr:colOff>
          <xdr:row>12</xdr:row>
          <xdr:rowOff>508000</xdr:rowOff>
        </xdr:to>
        <xdr:sp macro="" textlink="">
          <xdr:nvSpPr>
            <xdr:cNvPr id="1089" name="Option Button 65" hidden="1">
              <a:extLst>
                <a:ext uri="{63B3BB69-23CF-44E3-9099-C40C66FF867C}">
                  <a14:compatExt spid="_x0000_s1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Approval Pending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12</xdr:row>
          <xdr:rowOff>63500</xdr:rowOff>
        </xdr:from>
        <xdr:to>
          <xdr:col>5</xdr:col>
          <xdr:colOff>0</xdr:colOff>
          <xdr:row>12</xdr:row>
          <xdr:rowOff>508000</xdr:rowOff>
        </xdr:to>
        <xdr:sp macro="" textlink="">
          <xdr:nvSpPr>
            <xdr:cNvPr id="1090" name="Option Button 66" hidden="1">
              <a:extLst>
                <a:ext uri="{63B3BB69-23CF-44E3-9099-C40C66FF867C}">
                  <a14:compatExt spid="_x0000_s1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Application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xdr:row>
          <xdr:rowOff>12700</xdr:rowOff>
        </xdr:from>
        <xdr:to>
          <xdr:col>6</xdr:col>
          <xdr:colOff>12700</xdr:colOff>
          <xdr:row>14</xdr:row>
          <xdr:rowOff>0</xdr:rowOff>
        </xdr:to>
        <xdr:sp macro="" textlink="">
          <xdr:nvSpPr>
            <xdr:cNvPr id="1091" name="Group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13</xdr:row>
          <xdr:rowOff>76200</xdr:rowOff>
        </xdr:from>
        <xdr:to>
          <xdr:col>3</xdr:col>
          <xdr:colOff>0</xdr:colOff>
          <xdr:row>13</xdr:row>
          <xdr:rowOff>495300</xdr:rowOff>
        </xdr:to>
        <xdr:sp macro="" textlink="">
          <xdr:nvSpPr>
            <xdr:cNvPr id="1092" name="Option Button 68" hidden="1">
              <a:extLst>
                <a:ext uri="{63B3BB69-23CF-44E3-9099-C40C66FF867C}">
                  <a14:compatExt spid="_x0000_s1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Minimal safety issues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63500</xdr:rowOff>
        </xdr:from>
        <xdr:to>
          <xdr:col>4</xdr:col>
          <xdr:colOff>0</xdr:colOff>
          <xdr:row>13</xdr:row>
          <xdr:rowOff>495300</xdr:rowOff>
        </xdr:to>
        <xdr:sp macro="" textlink="">
          <xdr:nvSpPr>
            <xdr:cNvPr id="1093" name="Option Button 69" hidden="1">
              <a:extLst>
                <a:ext uri="{63B3BB69-23CF-44E3-9099-C40C66FF867C}">
                  <a14:compatExt spid="_x0000_s1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Safety issues can be addressed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13</xdr:row>
          <xdr:rowOff>76200</xdr:rowOff>
        </xdr:from>
        <xdr:to>
          <xdr:col>5</xdr:col>
          <xdr:colOff>0</xdr:colOff>
          <xdr:row>13</xdr:row>
          <xdr:rowOff>495300</xdr:rowOff>
        </xdr:to>
        <xdr:sp macro="" textlink="">
          <xdr:nvSpPr>
            <xdr:cNvPr id="1094" name="Option Button 70" hidden="1">
              <a:extLst>
                <a:ext uri="{63B3BB69-23CF-44E3-9099-C40C66FF867C}">
                  <a14:compatExt spid="_x0000_s1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Significant safety issues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xdr:row>
          <xdr:rowOff>12700</xdr:rowOff>
        </xdr:from>
        <xdr:to>
          <xdr:col>6</xdr:col>
          <xdr:colOff>12700</xdr:colOff>
          <xdr:row>15</xdr:row>
          <xdr:rowOff>0</xdr:rowOff>
        </xdr:to>
        <xdr:sp macro="" textlink="">
          <xdr:nvSpPr>
            <xdr:cNvPr id="1095" name="Group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50800</xdr:rowOff>
        </xdr:from>
        <xdr:to>
          <xdr:col>3</xdr:col>
          <xdr:colOff>0</xdr:colOff>
          <xdr:row>14</xdr:row>
          <xdr:rowOff>508000</xdr:rowOff>
        </xdr:to>
        <xdr:sp macro="" textlink="">
          <xdr:nvSpPr>
            <xdr:cNvPr id="1096" name="Option Button 72" hidden="1">
              <a:extLst>
                <a:ext uri="{63B3BB69-23CF-44E3-9099-C40C66FF867C}">
                  <a14:compatExt spid="_x0000_s1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Grades &lt; 2 percent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14</xdr:row>
          <xdr:rowOff>38100</xdr:rowOff>
        </xdr:from>
        <xdr:to>
          <xdr:col>4</xdr:col>
          <xdr:colOff>0</xdr:colOff>
          <xdr:row>14</xdr:row>
          <xdr:rowOff>508000</xdr:rowOff>
        </xdr:to>
        <xdr:sp macro="" textlink="">
          <xdr:nvSpPr>
            <xdr:cNvPr id="1097" name="Option Button 73" hidden="1">
              <a:extLst>
                <a:ext uri="{63B3BB69-23CF-44E3-9099-C40C66FF867C}">
                  <a14:compatExt spid="_x0000_s1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Grades of 2 to 5 percent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14</xdr:row>
          <xdr:rowOff>38100</xdr:rowOff>
        </xdr:from>
        <xdr:to>
          <xdr:col>5</xdr:col>
          <xdr:colOff>0</xdr:colOff>
          <xdr:row>14</xdr:row>
          <xdr:rowOff>508000</xdr:rowOff>
        </xdr:to>
        <xdr:sp macro="" textlink="">
          <xdr:nvSpPr>
            <xdr:cNvPr id="1098" name="Option Button 74" hidden="1">
              <a:extLst>
                <a:ext uri="{63B3BB69-23CF-44E3-9099-C40C66FF867C}">
                  <a14:compatExt spid="_x0000_s1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Grades &gt;5 percent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12700</xdr:rowOff>
        </xdr:from>
        <xdr:to>
          <xdr:col>6</xdr:col>
          <xdr:colOff>12700</xdr:colOff>
          <xdr:row>17</xdr:row>
          <xdr:rowOff>0</xdr:rowOff>
        </xdr:to>
        <xdr:sp macro="" textlink="">
          <xdr:nvSpPr>
            <xdr:cNvPr id="1103" name="Group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16</xdr:row>
          <xdr:rowOff>38100</xdr:rowOff>
        </xdr:from>
        <xdr:to>
          <xdr:col>3</xdr:col>
          <xdr:colOff>0</xdr:colOff>
          <xdr:row>16</xdr:row>
          <xdr:rowOff>508000</xdr:rowOff>
        </xdr:to>
        <xdr:sp macro="" textlink="">
          <xdr:nvSpPr>
            <xdr:cNvPr id="1104" name="Option Button 80" hidden="1">
              <a:extLst>
                <a:ext uri="{63B3BB69-23CF-44E3-9099-C40C66FF867C}">
                  <a14:compatExt spid="_x0000_s1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Low complexity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xdr:row>
          <xdr:rowOff>38100</xdr:rowOff>
        </xdr:from>
        <xdr:to>
          <xdr:col>4</xdr:col>
          <xdr:colOff>0</xdr:colOff>
          <xdr:row>16</xdr:row>
          <xdr:rowOff>508000</xdr:rowOff>
        </xdr:to>
        <xdr:sp macro="" textlink="">
          <xdr:nvSpPr>
            <xdr:cNvPr id="1105" name="Option Button 81" hidden="1">
              <a:extLst>
                <a:ext uri="{63B3BB69-23CF-44E3-9099-C40C66FF867C}">
                  <a14:compatExt spid="_x0000_s1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Medium complexity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16</xdr:row>
          <xdr:rowOff>25400</xdr:rowOff>
        </xdr:from>
        <xdr:to>
          <xdr:col>5</xdr:col>
          <xdr:colOff>0</xdr:colOff>
          <xdr:row>16</xdr:row>
          <xdr:rowOff>520700</xdr:rowOff>
        </xdr:to>
        <xdr:sp macro="" textlink="">
          <xdr:nvSpPr>
            <xdr:cNvPr id="1106" name="Option Button 82" hidden="1">
              <a:extLst>
                <a:ext uri="{63B3BB69-23CF-44E3-9099-C40C66FF867C}">
                  <a14:compatExt spid="_x0000_s1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High complexity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12700</xdr:rowOff>
        </xdr:from>
        <xdr:to>
          <xdr:col>6</xdr:col>
          <xdr:colOff>12700</xdr:colOff>
          <xdr:row>16</xdr:row>
          <xdr:rowOff>0</xdr:rowOff>
        </xdr:to>
        <xdr:sp macro="" textlink="">
          <xdr:nvSpPr>
            <xdr:cNvPr id="1108" name="Group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xdr:row>
          <xdr:rowOff>50800</xdr:rowOff>
        </xdr:from>
        <xdr:to>
          <xdr:col>2</xdr:col>
          <xdr:colOff>1689100</xdr:colOff>
          <xdr:row>15</xdr:row>
          <xdr:rowOff>520700</xdr:rowOff>
        </xdr:to>
        <xdr:sp macro="" textlink="">
          <xdr:nvSpPr>
            <xdr:cNvPr id="1109" name="Option Button 85" hidden="1">
              <a:extLst>
                <a:ext uri="{63B3BB69-23CF-44E3-9099-C40C66FF867C}">
                  <a14:compatExt spid="_x0000_s1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Water table &gt; 1.5 m (5 ft) below subgrade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38100</xdr:rowOff>
        </xdr:from>
        <xdr:to>
          <xdr:col>3</xdr:col>
          <xdr:colOff>1701800</xdr:colOff>
          <xdr:row>15</xdr:row>
          <xdr:rowOff>520700</xdr:rowOff>
        </xdr:to>
        <xdr:sp macro="" textlink="">
          <xdr:nvSpPr>
            <xdr:cNvPr id="1110" name="Option Button 86" hidden="1">
              <a:extLst>
                <a:ext uri="{63B3BB69-23CF-44E3-9099-C40C66FF867C}">
                  <a14:compatExt spid="_x0000_s1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Water table 1-1.5 m (3-5 ft) below subgrade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15</xdr:row>
          <xdr:rowOff>50800</xdr:rowOff>
        </xdr:from>
        <xdr:to>
          <xdr:col>4</xdr:col>
          <xdr:colOff>1714500</xdr:colOff>
          <xdr:row>15</xdr:row>
          <xdr:rowOff>495300</xdr:rowOff>
        </xdr:to>
        <xdr:sp macro="" textlink="">
          <xdr:nvSpPr>
            <xdr:cNvPr id="1111" name="Option Button 87" hidden="1">
              <a:extLst>
                <a:ext uri="{63B3BB69-23CF-44E3-9099-C40C66FF867C}">
                  <a14:compatExt spid="_x0000_s1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Water table  0.6-1 m (2-3 ft) below subgrade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15</xdr:row>
          <xdr:rowOff>50800</xdr:rowOff>
        </xdr:from>
        <xdr:to>
          <xdr:col>5</xdr:col>
          <xdr:colOff>1676400</xdr:colOff>
          <xdr:row>15</xdr:row>
          <xdr:rowOff>508000</xdr:rowOff>
        </xdr:to>
        <xdr:sp macro="" textlink="">
          <xdr:nvSpPr>
            <xdr:cNvPr id="1112" name="Option Button 88" hidden="1">
              <a:extLst>
                <a:ext uri="{63B3BB69-23CF-44E3-9099-C40C66FF867C}">
                  <a14:compatExt spid="_x0000_s1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D: Water table  &lt;0.6 m (2ft) below subgrade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12700</xdr:rowOff>
        </xdr:from>
        <xdr:to>
          <xdr:col>6</xdr:col>
          <xdr:colOff>12700</xdr:colOff>
          <xdr:row>18</xdr:row>
          <xdr:rowOff>0</xdr:rowOff>
        </xdr:to>
        <xdr:sp macro="" textlink="">
          <xdr:nvSpPr>
            <xdr:cNvPr id="1113" name="Group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17</xdr:row>
          <xdr:rowOff>25400</xdr:rowOff>
        </xdr:from>
        <xdr:to>
          <xdr:col>3</xdr:col>
          <xdr:colOff>0</xdr:colOff>
          <xdr:row>17</xdr:row>
          <xdr:rowOff>520700</xdr:rowOff>
        </xdr:to>
        <xdr:sp macro="" textlink="">
          <xdr:nvSpPr>
            <xdr:cNvPr id="1114" name="Option Button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Low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17</xdr:row>
          <xdr:rowOff>25400</xdr:rowOff>
        </xdr:from>
        <xdr:to>
          <xdr:col>4</xdr:col>
          <xdr:colOff>0</xdr:colOff>
          <xdr:row>17</xdr:row>
          <xdr:rowOff>520700</xdr:rowOff>
        </xdr:to>
        <xdr:sp macro="" textlink="">
          <xdr:nvSpPr>
            <xdr:cNvPr id="1115" name="Option Button 91" hidden="1">
              <a:extLst>
                <a:ext uri="{63B3BB69-23CF-44E3-9099-C40C66FF867C}">
                  <a14:compatExt spid="_x0000_s1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Elevated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17</xdr:row>
          <xdr:rowOff>38100</xdr:rowOff>
        </xdr:from>
        <xdr:to>
          <xdr:col>5</xdr:col>
          <xdr:colOff>0</xdr:colOff>
          <xdr:row>17</xdr:row>
          <xdr:rowOff>520700</xdr:rowOff>
        </xdr:to>
        <xdr:sp macro="" textlink="">
          <xdr:nvSpPr>
            <xdr:cNvPr id="1116" name="Option Button 92" hidden="1">
              <a:extLst>
                <a:ext uri="{63B3BB69-23CF-44E3-9099-C40C66FF867C}">
                  <a14:compatExt spid="_x0000_s1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High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12700</xdr:rowOff>
        </xdr:from>
        <xdr:to>
          <xdr:col>6</xdr:col>
          <xdr:colOff>0</xdr:colOff>
          <xdr:row>22</xdr:row>
          <xdr:rowOff>533400</xdr:rowOff>
        </xdr:to>
        <xdr:sp macro="" textlink="">
          <xdr:nvSpPr>
            <xdr:cNvPr id="1123" name="Group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25400</xdr:rowOff>
        </xdr:from>
        <xdr:to>
          <xdr:col>3</xdr:col>
          <xdr:colOff>0</xdr:colOff>
          <xdr:row>22</xdr:row>
          <xdr:rowOff>520700</xdr:rowOff>
        </xdr:to>
        <xdr:sp macro="" textlink="">
          <xdr:nvSpPr>
            <xdr:cNvPr id="1124" name="Option Button 100" hidden="1">
              <a:extLst>
                <a:ext uri="{63B3BB69-23CF-44E3-9099-C40C66FF867C}">
                  <a14:compatExt spid="_x0000_s1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Regulations in 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4</xdr:col>
          <xdr:colOff>0</xdr:colOff>
          <xdr:row>22</xdr:row>
          <xdr:rowOff>520700</xdr:rowOff>
        </xdr:to>
        <xdr:sp macro="" textlink="">
          <xdr:nvSpPr>
            <xdr:cNvPr id="1125" name="Option Button 101" hidden="1">
              <a:extLst>
                <a:ext uri="{63B3BB69-23CF-44E3-9099-C40C66FF867C}">
                  <a14:compatExt spid="_x0000_s1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Limited Restriction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22</xdr:row>
          <xdr:rowOff>38100</xdr:rowOff>
        </xdr:from>
        <xdr:to>
          <xdr:col>5</xdr:col>
          <xdr:colOff>0</xdr:colOff>
          <xdr:row>22</xdr:row>
          <xdr:rowOff>520700</xdr:rowOff>
        </xdr:to>
        <xdr:sp macro="" textlink="">
          <xdr:nvSpPr>
            <xdr:cNvPr id="1126" name="Option Button 102" hidden="1">
              <a:extLst>
                <a:ext uri="{63B3BB69-23CF-44E3-9099-C40C66FF867C}">
                  <a14:compatExt spid="_x0000_s1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No Restriction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12700</xdr:rowOff>
        </xdr:from>
        <xdr:to>
          <xdr:col>6</xdr:col>
          <xdr:colOff>0</xdr:colOff>
          <xdr:row>23</xdr:row>
          <xdr:rowOff>533400</xdr:rowOff>
        </xdr:to>
        <xdr:sp macro="" textlink="">
          <xdr:nvSpPr>
            <xdr:cNvPr id="1127" name="Group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25400</xdr:rowOff>
        </xdr:from>
        <xdr:to>
          <xdr:col>3</xdr:col>
          <xdr:colOff>0</xdr:colOff>
          <xdr:row>23</xdr:row>
          <xdr:rowOff>508000</xdr:rowOff>
        </xdr:to>
        <xdr:sp macro="" textlink="">
          <xdr:nvSpPr>
            <xdr:cNvPr id="1128" name="Option Button 104" hidden="1">
              <a:extLst>
                <a:ext uri="{63B3BB69-23CF-44E3-9099-C40C66FF867C}">
                  <a14:compatExt spid="_x0000_s1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No sand 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25400</xdr:rowOff>
        </xdr:from>
        <xdr:to>
          <xdr:col>4</xdr:col>
          <xdr:colOff>0</xdr:colOff>
          <xdr:row>23</xdr:row>
          <xdr:rowOff>520700</xdr:rowOff>
        </xdr:to>
        <xdr:sp macro="" textlink="">
          <xdr:nvSpPr>
            <xdr:cNvPr id="1129" name="Option Button 105" hidden="1">
              <a:extLst>
                <a:ext uri="{63B3BB69-23CF-44E3-9099-C40C66FF867C}">
                  <a14:compatExt spid="_x0000_s1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Used &lt; 2 times/year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23</xdr:row>
          <xdr:rowOff>25400</xdr:rowOff>
        </xdr:from>
        <xdr:to>
          <xdr:col>5</xdr:col>
          <xdr:colOff>0</xdr:colOff>
          <xdr:row>23</xdr:row>
          <xdr:rowOff>520700</xdr:rowOff>
        </xdr:to>
        <xdr:sp macro="" textlink="">
          <xdr:nvSpPr>
            <xdr:cNvPr id="1130" name="Option Button 106" hidden="1">
              <a:extLst>
                <a:ext uri="{63B3BB69-23CF-44E3-9099-C40C66FF867C}">
                  <a14:compatExt spid="_x0000_s1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Used &gt; 2 times/year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12700</xdr:rowOff>
        </xdr:from>
        <xdr:to>
          <xdr:col>5</xdr:col>
          <xdr:colOff>2057400</xdr:colOff>
          <xdr:row>24</xdr:row>
          <xdr:rowOff>533400</xdr:rowOff>
        </xdr:to>
        <xdr:sp macro="" textlink="">
          <xdr:nvSpPr>
            <xdr:cNvPr id="1131" name="Group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24</xdr:row>
          <xdr:rowOff>25400</xdr:rowOff>
        </xdr:from>
        <xdr:to>
          <xdr:col>2</xdr:col>
          <xdr:colOff>1663700</xdr:colOff>
          <xdr:row>24</xdr:row>
          <xdr:rowOff>520700</xdr:rowOff>
        </xdr:to>
        <xdr:sp macro="" textlink="">
          <xdr:nvSpPr>
            <xdr:cNvPr id="1132" name="Option Button 108" hidden="1">
              <a:extLst>
                <a:ext uri="{63B3BB69-23CF-44E3-9099-C40C66FF867C}">
                  <a14:compatExt spid="_x0000_s1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Infiltration &gt; 40 mm/hr (1.5 in/hr)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25400</xdr:rowOff>
        </xdr:from>
        <xdr:to>
          <xdr:col>3</xdr:col>
          <xdr:colOff>1676400</xdr:colOff>
          <xdr:row>24</xdr:row>
          <xdr:rowOff>520700</xdr:rowOff>
        </xdr:to>
        <xdr:sp macro="" textlink="">
          <xdr:nvSpPr>
            <xdr:cNvPr id="1133" name="Option Button 109" hidden="1">
              <a:extLst>
                <a:ext uri="{63B3BB69-23CF-44E3-9099-C40C66FF867C}">
                  <a14:compatExt spid="_x0000_s1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B: Infiltration = 12 – 40 mm/hr (0.5 – 1.5 in/hr)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24</xdr:row>
          <xdr:rowOff>25400</xdr:rowOff>
        </xdr:from>
        <xdr:to>
          <xdr:col>4</xdr:col>
          <xdr:colOff>1651000</xdr:colOff>
          <xdr:row>24</xdr:row>
          <xdr:rowOff>533400</xdr:rowOff>
        </xdr:to>
        <xdr:sp macro="" textlink="">
          <xdr:nvSpPr>
            <xdr:cNvPr id="1134" name="Option Button 110" hidden="1">
              <a:extLst>
                <a:ext uri="{63B3BB69-23CF-44E3-9099-C40C66FF867C}">
                  <a14:compatExt spid="_x0000_s1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Infiltration &lt; 12 mm/hr (0.5 in/hr)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12700</xdr:rowOff>
        </xdr:from>
        <xdr:to>
          <xdr:col>6</xdr:col>
          <xdr:colOff>0</xdr:colOff>
          <xdr:row>25</xdr:row>
          <xdr:rowOff>533400</xdr:rowOff>
        </xdr:to>
        <xdr:sp macro="" textlink="">
          <xdr:nvSpPr>
            <xdr:cNvPr id="1135" name="Group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25400</xdr:rowOff>
        </xdr:from>
        <xdr:to>
          <xdr:col>2</xdr:col>
          <xdr:colOff>1701800</xdr:colOff>
          <xdr:row>25</xdr:row>
          <xdr:rowOff>520700</xdr:rowOff>
        </xdr:to>
        <xdr:sp macro="" textlink="">
          <xdr:nvSpPr>
            <xdr:cNvPr id="1136" name="Option Button 112" hidden="1">
              <a:extLst>
                <a:ext uri="{63B3BB69-23CF-44E3-9099-C40C66FF867C}">
                  <a14:compatExt spid="_x0000_s1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Frequent/non-intense storm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25</xdr:row>
          <xdr:rowOff>25400</xdr:rowOff>
        </xdr:from>
        <xdr:to>
          <xdr:col>4</xdr:col>
          <xdr:colOff>0</xdr:colOff>
          <xdr:row>25</xdr:row>
          <xdr:rowOff>520700</xdr:rowOff>
        </xdr:to>
        <xdr:sp macro="" textlink="">
          <xdr:nvSpPr>
            <xdr:cNvPr id="1137" name="Option Button 113" hidden="1">
              <a:extLst>
                <a:ext uri="{63B3BB69-23CF-44E3-9099-C40C66FF867C}">
                  <a14:compatExt spid="_x0000_s1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Moderate frequency/intensity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25</xdr:row>
          <xdr:rowOff>25400</xdr:rowOff>
        </xdr:from>
        <xdr:to>
          <xdr:col>5</xdr:col>
          <xdr:colOff>0</xdr:colOff>
          <xdr:row>25</xdr:row>
          <xdr:rowOff>520700</xdr:rowOff>
        </xdr:to>
        <xdr:sp macro="" textlink="">
          <xdr:nvSpPr>
            <xdr:cNvPr id="1138" name="Option Button 114" hidden="1">
              <a:extLst>
                <a:ext uri="{63B3BB69-23CF-44E3-9099-C40C66FF867C}">
                  <a14:compatExt spid="_x0000_s1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Intense storms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12700</xdr:rowOff>
        </xdr:from>
        <xdr:to>
          <xdr:col>6</xdr:col>
          <xdr:colOff>0</xdr:colOff>
          <xdr:row>26</xdr:row>
          <xdr:rowOff>533400</xdr:rowOff>
        </xdr:to>
        <xdr:sp macro="" textlink="">
          <xdr:nvSpPr>
            <xdr:cNvPr id="1139" name="Group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26</xdr:row>
          <xdr:rowOff>25400</xdr:rowOff>
        </xdr:from>
        <xdr:to>
          <xdr:col>3</xdr:col>
          <xdr:colOff>0</xdr:colOff>
          <xdr:row>26</xdr:row>
          <xdr:rowOff>520700</xdr:rowOff>
        </xdr:to>
        <xdr:sp macro="" textlink="">
          <xdr:nvSpPr>
            <xdr:cNvPr id="1140" name="Option Button 116" hidden="1">
              <a:extLst>
                <a:ext uri="{63B3BB69-23CF-44E3-9099-C40C66FF867C}">
                  <a14:compatExt spid="_x0000_s1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No restrictions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26</xdr:row>
          <xdr:rowOff>25400</xdr:rowOff>
        </xdr:from>
        <xdr:to>
          <xdr:col>4</xdr:col>
          <xdr:colOff>0</xdr:colOff>
          <xdr:row>26</xdr:row>
          <xdr:rowOff>533400</xdr:rowOff>
        </xdr:to>
        <xdr:sp macro="" textlink="">
          <xdr:nvSpPr>
            <xdr:cNvPr id="1141" name="Option Button 117" hidden="1">
              <a:extLst>
                <a:ext uri="{63B3BB69-23CF-44E3-9099-C40C66FF867C}">
                  <a14:compatExt spid="_x0000_s1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Minimal challenges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26</xdr:row>
          <xdr:rowOff>25400</xdr:rowOff>
        </xdr:from>
        <xdr:to>
          <xdr:col>5</xdr:col>
          <xdr:colOff>0</xdr:colOff>
          <xdr:row>26</xdr:row>
          <xdr:rowOff>520700</xdr:rowOff>
        </xdr:to>
        <xdr:sp macro="" textlink="">
          <xdr:nvSpPr>
            <xdr:cNvPr id="1142" name="Option Button 118" hidden="1">
              <a:extLst>
                <a:ext uri="{63B3BB69-23CF-44E3-9099-C40C66FF867C}">
                  <a14:compatExt spid="_x0000_s1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Moderate challenges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25400</xdr:rowOff>
        </xdr:from>
        <xdr:to>
          <xdr:col>6</xdr:col>
          <xdr:colOff>0</xdr:colOff>
          <xdr:row>26</xdr:row>
          <xdr:rowOff>533400</xdr:rowOff>
        </xdr:to>
        <xdr:sp macro="" textlink="">
          <xdr:nvSpPr>
            <xdr:cNvPr id="1143" name="Option Button 119" hidden="1">
              <a:extLst>
                <a:ext uri="{63B3BB69-23CF-44E3-9099-C40C66FF867C}">
                  <a14:compatExt spid="_x0000_s1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D: Significant restrictions prohibit implementation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631825</xdr:colOff>
          <xdr:row>27</xdr:row>
          <xdr:rowOff>12700</xdr:rowOff>
        </xdr:from>
        <xdr:to>
          <xdr:col>5</xdr:col>
          <xdr:colOff>2054225</xdr:colOff>
          <xdr:row>27</xdr:row>
          <xdr:rowOff>533400</xdr:rowOff>
        </xdr:to>
        <xdr:sp macro="" textlink="">
          <xdr:nvSpPr>
            <xdr:cNvPr id="1144" name="Group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27</xdr:row>
          <xdr:rowOff>25400</xdr:rowOff>
        </xdr:from>
        <xdr:to>
          <xdr:col>3</xdr:col>
          <xdr:colOff>0</xdr:colOff>
          <xdr:row>27</xdr:row>
          <xdr:rowOff>520700</xdr:rowOff>
        </xdr:to>
        <xdr:sp macro="" textlink="">
          <xdr:nvSpPr>
            <xdr:cNvPr id="1145" name="Option Button 121" hidden="1">
              <a:extLst>
                <a:ext uri="{63B3BB69-23CF-44E3-9099-C40C66FF867C}">
                  <a14:compatExt spid="_x0000_s1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25400</xdr:rowOff>
        </xdr:from>
        <xdr:to>
          <xdr:col>4</xdr:col>
          <xdr:colOff>0</xdr:colOff>
          <xdr:row>27</xdr:row>
          <xdr:rowOff>520700</xdr:rowOff>
        </xdr:to>
        <xdr:sp macro="" textlink="">
          <xdr:nvSpPr>
            <xdr:cNvPr id="1146" name="Option Button 122" hidden="1">
              <a:extLst>
                <a:ext uri="{63B3BB69-23CF-44E3-9099-C40C66FF867C}">
                  <a14:compatExt spid="_x0000_s1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Occasional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27</xdr:row>
          <xdr:rowOff>25400</xdr:rowOff>
        </xdr:from>
        <xdr:to>
          <xdr:col>5</xdr:col>
          <xdr:colOff>0</xdr:colOff>
          <xdr:row>27</xdr:row>
          <xdr:rowOff>520700</xdr:rowOff>
        </xdr:to>
        <xdr:sp macro="" textlink="">
          <xdr:nvSpPr>
            <xdr:cNvPr id="1147" name="Option Button 123" hidden="1">
              <a:extLst>
                <a:ext uri="{63B3BB69-23CF-44E3-9099-C40C66FF867C}">
                  <a14:compatExt spid="_x0000_s1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Frequent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12700</xdr:rowOff>
        </xdr:from>
        <xdr:to>
          <xdr:col>5</xdr:col>
          <xdr:colOff>2057400</xdr:colOff>
          <xdr:row>28</xdr:row>
          <xdr:rowOff>533400</xdr:rowOff>
        </xdr:to>
        <xdr:sp macro="" textlink="">
          <xdr:nvSpPr>
            <xdr:cNvPr id="1148" name="Group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28</xdr:row>
          <xdr:rowOff>12700</xdr:rowOff>
        </xdr:from>
        <xdr:to>
          <xdr:col>2</xdr:col>
          <xdr:colOff>1689100</xdr:colOff>
          <xdr:row>28</xdr:row>
          <xdr:rowOff>520700</xdr:rowOff>
        </xdr:to>
        <xdr:sp macro="" textlink="">
          <xdr:nvSpPr>
            <xdr:cNvPr id="1149" name="Option Button 125" hidden="1">
              <a:extLst>
                <a:ext uri="{63B3BB69-23CF-44E3-9099-C40C66FF867C}">
                  <a14:compatExt spid="_x0000_s1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High water quality concerns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28</xdr:row>
          <xdr:rowOff>25400</xdr:rowOff>
        </xdr:from>
        <xdr:to>
          <xdr:col>3</xdr:col>
          <xdr:colOff>1803400</xdr:colOff>
          <xdr:row>28</xdr:row>
          <xdr:rowOff>533400</xdr:rowOff>
        </xdr:to>
        <xdr:sp macro="" textlink="">
          <xdr:nvSpPr>
            <xdr:cNvPr id="1150" name="Option Button 126" hidden="1">
              <a:extLst>
                <a:ext uri="{63B3BB69-23CF-44E3-9099-C40C66FF867C}">
                  <a14:compatExt spid="_x0000_s1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Some water quality concerns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28</xdr:row>
          <xdr:rowOff>25400</xdr:rowOff>
        </xdr:from>
        <xdr:to>
          <xdr:col>4</xdr:col>
          <xdr:colOff>1638300</xdr:colOff>
          <xdr:row>28</xdr:row>
          <xdr:rowOff>520700</xdr:rowOff>
        </xdr:to>
        <xdr:sp macro="" textlink="">
          <xdr:nvSpPr>
            <xdr:cNvPr id="1151" name="Option Button 127" hidden="1">
              <a:extLst>
                <a:ext uri="{63B3BB69-23CF-44E3-9099-C40C66FF867C}">
                  <a14:compatExt spid="_x0000_s1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No water quality concerns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xdr:colOff>
          <xdr:row>29</xdr:row>
          <xdr:rowOff>12700</xdr:rowOff>
        </xdr:from>
        <xdr:to>
          <xdr:col>5</xdr:col>
          <xdr:colOff>2060575</xdr:colOff>
          <xdr:row>29</xdr:row>
          <xdr:rowOff>533400</xdr:rowOff>
        </xdr:to>
        <xdr:sp macro="" textlink="">
          <xdr:nvSpPr>
            <xdr:cNvPr id="1152" name="Group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29</xdr:row>
          <xdr:rowOff>25400</xdr:rowOff>
        </xdr:from>
        <xdr:to>
          <xdr:col>3</xdr:col>
          <xdr:colOff>0</xdr:colOff>
          <xdr:row>29</xdr:row>
          <xdr:rowOff>520700</xdr:rowOff>
        </xdr:to>
        <xdr:sp macro="" textlink="">
          <xdr:nvSpPr>
            <xdr:cNvPr id="1153" name="Option Button 129" hidden="1">
              <a:extLst>
                <a:ext uri="{63B3BB69-23CF-44E3-9099-C40C66FF867C}">
                  <a14:compatExt spid="_x0000_s1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High stormwater management concerns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4</xdr:col>
          <xdr:colOff>0</xdr:colOff>
          <xdr:row>29</xdr:row>
          <xdr:rowOff>520700</xdr:rowOff>
        </xdr:to>
        <xdr:sp macro="" textlink="">
          <xdr:nvSpPr>
            <xdr:cNvPr id="1154" name="Option Button 130" hidden="1">
              <a:extLst>
                <a:ext uri="{63B3BB69-23CF-44E3-9099-C40C66FF867C}">
                  <a14:compatExt spid="_x0000_s1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Some stormwater management concerns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25400</xdr:rowOff>
        </xdr:from>
        <xdr:to>
          <xdr:col>4</xdr:col>
          <xdr:colOff>1714500</xdr:colOff>
          <xdr:row>29</xdr:row>
          <xdr:rowOff>533400</xdr:rowOff>
        </xdr:to>
        <xdr:sp macro="" textlink="">
          <xdr:nvSpPr>
            <xdr:cNvPr id="1155" name="Option Button 131" hidden="1">
              <a:extLst>
                <a:ext uri="{63B3BB69-23CF-44E3-9099-C40C66FF867C}">
                  <a14:compatExt spid="_x0000_s1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No stormwater management concerns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12700</xdr:rowOff>
        </xdr:from>
        <xdr:to>
          <xdr:col>6</xdr:col>
          <xdr:colOff>0</xdr:colOff>
          <xdr:row>30</xdr:row>
          <xdr:rowOff>533400</xdr:rowOff>
        </xdr:to>
        <xdr:sp macro="" textlink="">
          <xdr:nvSpPr>
            <xdr:cNvPr id="1156" name="Group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30</xdr:row>
          <xdr:rowOff>25400</xdr:rowOff>
        </xdr:from>
        <xdr:to>
          <xdr:col>3</xdr:col>
          <xdr:colOff>0</xdr:colOff>
          <xdr:row>30</xdr:row>
          <xdr:rowOff>520700</xdr:rowOff>
        </xdr:to>
        <xdr:sp macro="" textlink="">
          <xdr:nvSpPr>
            <xdr:cNvPr id="1157" name="Option Button 133" hidden="1">
              <a:extLst>
                <a:ext uri="{63B3BB69-23CF-44E3-9099-C40C66FF867C}">
                  <a14:compatExt spid="_x0000_s1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Proactive 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30</xdr:row>
          <xdr:rowOff>25400</xdr:rowOff>
        </xdr:from>
        <xdr:to>
          <xdr:col>4</xdr:col>
          <xdr:colOff>0</xdr:colOff>
          <xdr:row>30</xdr:row>
          <xdr:rowOff>520700</xdr:rowOff>
        </xdr:to>
        <xdr:sp macro="" textlink="">
          <xdr:nvSpPr>
            <xdr:cNvPr id="1158" name="Option Button 134" hidden="1">
              <a:extLst>
                <a:ext uri="{63B3BB69-23CF-44E3-9099-C40C66FF867C}">
                  <a14:compatExt spid="_x0000_s1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Reactive 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38100</xdr:rowOff>
        </xdr:from>
        <xdr:to>
          <xdr:col>5</xdr:col>
          <xdr:colOff>0</xdr:colOff>
          <xdr:row>30</xdr:row>
          <xdr:rowOff>520700</xdr:rowOff>
        </xdr:to>
        <xdr:sp macro="" textlink="">
          <xdr:nvSpPr>
            <xdr:cNvPr id="1159" name="Option Button 135" hidden="1">
              <a:extLst>
                <a:ext uri="{63B3BB69-23CF-44E3-9099-C40C66FF867C}">
                  <a14:compatExt spid="_x0000_s1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Minimal 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xdr:colOff>
          <xdr:row>31</xdr:row>
          <xdr:rowOff>12700</xdr:rowOff>
        </xdr:from>
        <xdr:to>
          <xdr:col>5</xdr:col>
          <xdr:colOff>2060575</xdr:colOff>
          <xdr:row>31</xdr:row>
          <xdr:rowOff>533400</xdr:rowOff>
        </xdr:to>
        <xdr:sp macro="" textlink="">
          <xdr:nvSpPr>
            <xdr:cNvPr id="1160" name="Group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31</xdr:row>
          <xdr:rowOff>25400</xdr:rowOff>
        </xdr:from>
        <xdr:to>
          <xdr:col>2</xdr:col>
          <xdr:colOff>1727200</xdr:colOff>
          <xdr:row>31</xdr:row>
          <xdr:rowOff>520700</xdr:rowOff>
        </xdr:to>
        <xdr:sp macro="" textlink="">
          <xdr:nvSpPr>
            <xdr:cNvPr id="1162" name="Option Button 138" hidden="1">
              <a:extLst>
                <a:ext uri="{63B3BB69-23CF-44E3-9099-C40C66FF867C}">
                  <a14:compatExt spid="_x0000_s1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Use for emergency stopping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31</xdr:row>
          <xdr:rowOff>12700</xdr:rowOff>
        </xdr:from>
        <xdr:to>
          <xdr:col>4</xdr:col>
          <xdr:colOff>0</xdr:colOff>
          <xdr:row>31</xdr:row>
          <xdr:rowOff>520700</xdr:rowOff>
        </xdr:to>
        <xdr:sp macro="" textlink="">
          <xdr:nvSpPr>
            <xdr:cNvPr id="1163" name="Option Button 139" hidden="1">
              <a:extLst>
                <a:ext uri="{63B3BB69-23CF-44E3-9099-C40C66FF867C}">
                  <a14:compatExt spid="_x0000_s1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Occasional use for traffic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31</xdr:row>
          <xdr:rowOff>12700</xdr:rowOff>
        </xdr:from>
        <xdr:to>
          <xdr:col>5</xdr:col>
          <xdr:colOff>0</xdr:colOff>
          <xdr:row>31</xdr:row>
          <xdr:rowOff>533400</xdr:rowOff>
        </xdr:to>
        <xdr:sp macro="" textlink="">
          <xdr:nvSpPr>
            <xdr:cNvPr id="1164" name="Option Button 140" hidden="1">
              <a:extLst>
                <a:ext uri="{63B3BB69-23CF-44E3-9099-C40C66FF867C}">
                  <a14:compatExt spid="_x0000_s1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Regular use by traffic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36</xdr:row>
          <xdr:rowOff>12700</xdr:rowOff>
        </xdr:from>
        <xdr:to>
          <xdr:col>6</xdr:col>
          <xdr:colOff>0</xdr:colOff>
          <xdr:row>36</xdr:row>
          <xdr:rowOff>533400</xdr:rowOff>
        </xdr:to>
        <xdr:sp macro="" textlink="">
          <xdr:nvSpPr>
            <xdr:cNvPr id="1165" name="Group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36</xdr:row>
          <xdr:rowOff>25400</xdr:rowOff>
        </xdr:from>
        <xdr:to>
          <xdr:col>3</xdr:col>
          <xdr:colOff>0</xdr:colOff>
          <xdr:row>36</xdr:row>
          <xdr:rowOff>520700</xdr:rowOff>
        </xdr:to>
        <xdr:sp macro="" textlink="">
          <xdr:nvSpPr>
            <xdr:cNvPr id="1166" name="Option Button 142" hidden="1">
              <a:extLst>
                <a:ext uri="{63B3BB69-23CF-44E3-9099-C40C66FF867C}">
                  <a14:compatExt spid="_x0000_s1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Innovation encouraged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25400</xdr:rowOff>
        </xdr:from>
        <xdr:to>
          <xdr:col>3</xdr:col>
          <xdr:colOff>1600200</xdr:colOff>
          <xdr:row>36</xdr:row>
          <xdr:rowOff>533400</xdr:rowOff>
        </xdr:to>
        <xdr:sp macro="" textlink="">
          <xdr:nvSpPr>
            <xdr:cNvPr id="1167" name="Option Button 143" hidden="1">
              <a:extLst>
                <a:ext uri="{63B3BB69-23CF-44E3-9099-C40C66FF867C}">
                  <a14:compatExt spid="_x0000_s1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Limited innovation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36</xdr:row>
          <xdr:rowOff>25400</xdr:rowOff>
        </xdr:from>
        <xdr:to>
          <xdr:col>4</xdr:col>
          <xdr:colOff>1663700</xdr:colOff>
          <xdr:row>36</xdr:row>
          <xdr:rowOff>533400</xdr:rowOff>
        </xdr:to>
        <xdr:sp macro="" textlink="">
          <xdr:nvSpPr>
            <xdr:cNvPr id="1168" name="Option Button 144" hidden="1">
              <a:extLst>
                <a:ext uri="{63B3BB69-23CF-44E3-9099-C40C66FF867C}">
                  <a14:compatExt spid="_x0000_s1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Minimal innovation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37</xdr:row>
          <xdr:rowOff>12700</xdr:rowOff>
        </xdr:from>
        <xdr:to>
          <xdr:col>6</xdr:col>
          <xdr:colOff>0</xdr:colOff>
          <xdr:row>37</xdr:row>
          <xdr:rowOff>533400</xdr:rowOff>
        </xdr:to>
        <xdr:sp macro="" textlink="">
          <xdr:nvSpPr>
            <xdr:cNvPr id="1169" name="Group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xdr:row>
          <xdr:rowOff>25400</xdr:rowOff>
        </xdr:from>
        <xdr:to>
          <xdr:col>3</xdr:col>
          <xdr:colOff>0</xdr:colOff>
          <xdr:row>37</xdr:row>
          <xdr:rowOff>520700</xdr:rowOff>
        </xdr:to>
        <xdr:sp macro="" textlink="">
          <xdr:nvSpPr>
            <xdr:cNvPr id="1170" name="Option Button 146" hidden="1">
              <a:extLst>
                <a:ext uri="{63B3BB69-23CF-44E3-9099-C40C66FF867C}">
                  <a14:compatExt spid="_x0000_s1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37</xdr:row>
          <xdr:rowOff>25400</xdr:rowOff>
        </xdr:from>
        <xdr:to>
          <xdr:col>4</xdr:col>
          <xdr:colOff>0</xdr:colOff>
          <xdr:row>37</xdr:row>
          <xdr:rowOff>520700</xdr:rowOff>
        </xdr:to>
        <xdr:sp macro="" textlink="">
          <xdr:nvSpPr>
            <xdr:cNvPr id="1171" name="Option Button 147" hidden="1">
              <a:extLst>
                <a:ext uri="{63B3BB69-23CF-44E3-9099-C40C66FF867C}">
                  <a14:compatExt spid="_x0000_s1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Non-critical utilities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37</xdr:row>
          <xdr:rowOff>25400</xdr:rowOff>
        </xdr:from>
        <xdr:to>
          <xdr:col>5</xdr:col>
          <xdr:colOff>0</xdr:colOff>
          <xdr:row>37</xdr:row>
          <xdr:rowOff>520700</xdr:rowOff>
        </xdr:to>
        <xdr:sp macro="" textlink="">
          <xdr:nvSpPr>
            <xdr:cNvPr id="1172" name="Option Button 148" hidden="1">
              <a:extLst>
                <a:ext uri="{63B3BB69-23CF-44E3-9099-C40C66FF867C}">
                  <a14:compatExt spid="_x0000_s1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Critical utilities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38</xdr:row>
          <xdr:rowOff>12700</xdr:rowOff>
        </xdr:from>
        <xdr:to>
          <xdr:col>6</xdr:col>
          <xdr:colOff>0</xdr:colOff>
          <xdr:row>38</xdr:row>
          <xdr:rowOff>533400</xdr:rowOff>
        </xdr:to>
        <xdr:sp macro="" textlink="">
          <xdr:nvSpPr>
            <xdr:cNvPr id="1173" name="Group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38</xdr:row>
          <xdr:rowOff>25400</xdr:rowOff>
        </xdr:from>
        <xdr:to>
          <xdr:col>2</xdr:col>
          <xdr:colOff>1663700</xdr:colOff>
          <xdr:row>38</xdr:row>
          <xdr:rowOff>520700</xdr:rowOff>
        </xdr:to>
        <xdr:sp macro="" textlink="">
          <xdr:nvSpPr>
            <xdr:cNvPr id="1174" name="Option Button 150" hidden="1">
              <a:extLst>
                <a:ext uri="{63B3BB69-23CF-44E3-9099-C40C66FF867C}">
                  <a14:compatExt spid="_x0000_s1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Site conditions well known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38</xdr:row>
          <xdr:rowOff>25400</xdr:rowOff>
        </xdr:from>
        <xdr:to>
          <xdr:col>4</xdr:col>
          <xdr:colOff>0</xdr:colOff>
          <xdr:row>38</xdr:row>
          <xdr:rowOff>520700</xdr:rowOff>
        </xdr:to>
        <xdr:sp macro="" textlink="">
          <xdr:nvSpPr>
            <xdr:cNvPr id="1175" name="Option Button 151" hidden="1">
              <a:extLst>
                <a:ext uri="{63B3BB69-23CF-44E3-9099-C40C66FF867C}">
                  <a14:compatExt spid="_x0000_s1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Some site information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38</xdr:row>
          <xdr:rowOff>25400</xdr:rowOff>
        </xdr:from>
        <xdr:to>
          <xdr:col>4</xdr:col>
          <xdr:colOff>1701800</xdr:colOff>
          <xdr:row>38</xdr:row>
          <xdr:rowOff>520700</xdr:rowOff>
        </xdr:to>
        <xdr:sp macro="" textlink="">
          <xdr:nvSpPr>
            <xdr:cNvPr id="1176" name="Option Button 152" hidden="1">
              <a:extLst>
                <a:ext uri="{63B3BB69-23CF-44E3-9099-C40C66FF867C}">
                  <a14:compatExt spid="_x0000_s1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No site specific information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39</xdr:row>
          <xdr:rowOff>12700</xdr:rowOff>
        </xdr:from>
        <xdr:to>
          <xdr:col>6</xdr:col>
          <xdr:colOff>0</xdr:colOff>
          <xdr:row>39</xdr:row>
          <xdr:rowOff>533400</xdr:rowOff>
        </xdr:to>
        <xdr:sp macro="" textlink="">
          <xdr:nvSpPr>
            <xdr:cNvPr id="1177" name="Group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39</xdr:row>
          <xdr:rowOff>25400</xdr:rowOff>
        </xdr:from>
        <xdr:to>
          <xdr:col>2</xdr:col>
          <xdr:colOff>1625600</xdr:colOff>
          <xdr:row>39</xdr:row>
          <xdr:rowOff>520700</xdr:rowOff>
        </xdr:to>
        <xdr:sp macro="" textlink="">
          <xdr:nvSpPr>
            <xdr:cNvPr id="1178" name="Option Button 154" hidden="1">
              <a:extLst>
                <a:ext uri="{63B3BB69-23CF-44E3-9099-C40C66FF867C}">
                  <a14:compatExt spid="_x0000_s1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Minimum risk of spills and groundwater contamination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39</xdr:row>
          <xdr:rowOff>25400</xdr:rowOff>
        </xdr:from>
        <xdr:to>
          <xdr:col>3</xdr:col>
          <xdr:colOff>1612900</xdr:colOff>
          <xdr:row>39</xdr:row>
          <xdr:rowOff>520700</xdr:rowOff>
        </xdr:to>
        <xdr:sp macro="" textlink="">
          <xdr:nvSpPr>
            <xdr:cNvPr id="1179" name="Option Button 155" hidden="1">
              <a:extLst>
                <a:ext uri="{63B3BB69-23CF-44E3-9099-C40C66FF867C}">
                  <a14:compatExt spid="_x0000_s1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Moderate risk of spills and groundwater contamination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39</xdr:row>
          <xdr:rowOff>25400</xdr:rowOff>
        </xdr:from>
        <xdr:to>
          <xdr:col>5</xdr:col>
          <xdr:colOff>0</xdr:colOff>
          <xdr:row>39</xdr:row>
          <xdr:rowOff>520700</xdr:rowOff>
        </xdr:to>
        <xdr:sp macro="" textlink="">
          <xdr:nvSpPr>
            <xdr:cNvPr id="1180" name="Option Button 156" hidden="1">
              <a:extLst>
                <a:ext uri="{63B3BB69-23CF-44E3-9099-C40C66FF867C}">
                  <a14:compatExt spid="_x0000_s1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High risk of spills and groundwater contamination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39</xdr:row>
          <xdr:rowOff>25400</xdr:rowOff>
        </xdr:from>
        <xdr:to>
          <xdr:col>5</xdr:col>
          <xdr:colOff>1803400</xdr:colOff>
          <xdr:row>39</xdr:row>
          <xdr:rowOff>520700</xdr:rowOff>
        </xdr:to>
        <xdr:sp macro="" textlink="">
          <xdr:nvSpPr>
            <xdr:cNvPr id="1181" name="Option Button 157" hidden="1">
              <a:extLst>
                <a:ext uri="{63B3BB69-23CF-44E3-9099-C40C66FF867C}">
                  <a14:compatExt spid="_x0000_s1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D: Zero tolerance for risk of spills and groundwater contamination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12700</xdr:rowOff>
        </xdr:from>
        <xdr:to>
          <xdr:col>6</xdr:col>
          <xdr:colOff>0</xdr:colOff>
          <xdr:row>40</xdr:row>
          <xdr:rowOff>533400</xdr:rowOff>
        </xdr:to>
        <xdr:sp macro="" textlink="">
          <xdr:nvSpPr>
            <xdr:cNvPr id="1182" name="Group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25400</xdr:rowOff>
        </xdr:from>
        <xdr:to>
          <xdr:col>2</xdr:col>
          <xdr:colOff>1905000</xdr:colOff>
          <xdr:row>40</xdr:row>
          <xdr:rowOff>520700</xdr:rowOff>
        </xdr:to>
        <xdr:sp macro="" textlink="">
          <xdr:nvSpPr>
            <xdr:cNvPr id="1183" name="Option Button 159" hidden="1">
              <a:extLst>
                <a:ext uri="{63B3BB69-23CF-44E3-9099-C40C66FF867C}">
                  <a14:compatExt spid="_x0000_s1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 Significant owner experience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40</xdr:row>
          <xdr:rowOff>25400</xdr:rowOff>
        </xdr:from>
        <xdr:to>
          <xdr:col>3</xdr:col>
          <xdr:colOff>1574800</xdr:colOff>
          <xdr:row>40</xdr:row>
          <xdr:rowOff>520700</xdr:rowOff>
        </xdr:to>
        <xdr:sp macro="" textlink="">
          <xdr:nvSpPr>
            <xdr:cNvPr id="1184" name="Option Button 160" hidden="1">
              <a:extLst>
                <a:ext uri="{63B3BB69-23CF-44E3-9099-C40C66FF867C}">
                  <a14:compatExt spid="_x0000_s1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 Limited owner experience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40</xdr:row>
          <xdr:rowOff>25400</xdr:rowOff>
        </xdr:from>
        <xdr:to>
          <xdr:col>5</xdr:col>
          <xdr:colOff>0</xdr:colOff>
          <xdr:row>40</xdr:row>
          <xdr:rowOff>520700</xdr:rowOff>
        </xdr:to>
        <xdr:sp macro="" textlink="">
          <xdr:nvSpPr>
            <xdr:cNvPr id="1185" name="Option Button 161" hidden="1">
              <a:extLst>
                <a:ext uri="{63B3BB69-23CF-44E3-9099-C40C66FF867C}">
                  <a14:compatExt spid="_x0000_s1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C: No owner experience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xdr:colOff>
          <xdr:row>17</xdr:row>
          <xdr:rowOff>28575</xdr:rowOff>
        </xdr:from>
        <xdr:to>
          <xdr:col>5</xdr:col>
          <xdr:colOff>1714500</xdr:colOff>
          <xdr:row>17</xdr:row>
          <xdr:rowOff>511175</xdr:rowOff>
        </xdr:to>
        <xdr:sp macro="" textlink="">
          <xdr:nvSpPr>
            <xdr:cNvPr id="1187" name="Option Button 163" hidden="1">
              <a:extLst>
                <a:ext uri="{63B3BB69-23CF-44E3-9099-C40C66FF867C}">
                  <a14:compatExt spid="_x0000_s1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D: Well head protection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38100</xdr:rowOff>
        </xdr:from>
        <xdr:to>
          <xdr:col>5</xdr:col>
          <xdr:colOff>1663700</xdr:colOff>
          <xdr:row>30</xdr:row>
          <xdr:rowOff>520700</xdr:rowOff>
        </xdr:to>
        <xdr:sp macro="" textlink="">
          <xdr:nvSpPr>
            <xdr:cNvPr id="1188" name="Option Button 164" hidden="1">
              <a:extLst>
                <a:ext uri="{63B3BB69-23CF-44E3-9099-C40C66FF867C}">
                  <a14:compatExt spid="_x0000_s1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D: No maintenance capability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59" Type="http://schemas.openxmlformats.org/officeDocument/2006/relationships/ctrlProp" Target="../ctrlProps/ctrlProp57.xml"/><Relationship Id="rId70" Type="http://schemas.openxmlformats.org/officeDocument/2006/relationships/ctrlProp" Target="../ctrlProps/ctrlProp68.xml"/><Relationship Id="rId71" Type="http://schemas.openxmlformats.org/officeDocument/2006/relationships/ctrlProp" Target="../ctrlProps/ctrlProp69.xml"/><Relationship Id="rId72" Type="http://schemas.openxmlformats.org/officeDocument/2006/relationships/ctrlProp" Target="../ctrlProps/ctrlProp70.xml"/><Relationship Id="rId73" Type="http://schemas.openxmlformats.org/officeDocument/2006/relationships/ctrlProp" Target="../ctrlProps/ctrlProp71.xml"/><Relationship Id="rId74" Type="http://schemas.openxmlformats.org/officeDocument/2006/relationships/ctrlProp" Target="../ctrlProps/ctrlProp72.xml"/><Relationship Id="rId75" Type="http://schemas.openxmlformats.org/officeDocument/2006/relationships/ctrlProp" Target="../ctrlProps/ctrlProp73.xml"/><Relationship Id="rId76" Type="http://schemas.openxmlformats.org/officeDocument/2006/relationships/ctrlProp" Target="../ctrlProps/ctrlProp74.xml"/><Relationship Id="rId77" Type="http://schemas.openxmlformats.org/officeDocument/2006/relationships/ctrlProp" Target="../ctrlProps/ctrlProp75.xml"/><Relationship Id="rId78" Type="http://schemas.openxmlformats.org/officeDocument/2006/relationships/ctrlProp" Target="../ctrlProps/ctrlProp76.xml"/><Relationship Id="rId79" Type="http://schemas.openxmlformats.org/officeDocument/2006/relationships/ctrlProp" Target="../ctrlProps/ctrlProp77.xml"/><Relationship Id="rId90" Type="http://schemas.openxmlformats.org/officeDocument/2006/relationships/ctrlProp" Target="../ctrlProps/ctrlProp88.xml"/><Relationship Id="rId91" Type="http://schemas.openxmlformats.org/officeDocument/2006/relationships/ctrlProp" Target="../ctrlProps/ctrlProp89.xml"/><Relationship Id="rId92" Type="http://schemas.openxmlformats.org/officeDocument/2006/relationships/ctrlProp" Target="../ctrlProps/ctrlProp90.xml"/><Relationship Id="rId93" Type="http://schemas.openxmlformats.org/officeDocument/2006/relationships/ctrlProp" Target="../ctrlProps/ctrlProp91.xml"/><Relationship Id="rId94" Type="http://schemas.openxmlformats.org/officeDocument/2006/relationships/ctrlProp" Target="../ctrlProps/ctrlProp92.xml"/><Relationship Id="rId95" Type="http://schemas.openxmlformats.org/officeDocument/2006/relationships/ctrlProp" Target="../ctrlProps/ctrlProp93.xml"/><Relationship Id="rId96" Type="http://schemas.openxmlformats.org/officeDocument/2006/relationships/comments" Target="../comments1.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60" Type="http://schemas.openxmlformats.org/officeDocument/2006/relationships/ctrlProp" Target="../ctrlProps/ctrlProp58.xml"/><Relationship Id="rId61" Type="http://schemas.openxmlformats.org/officeDocument/2006/relationships/ctrlProp" Target="../ctrlProps/ctrlProp59.xml"/><Relationship Id="rId62" Type="http://schemas.openxmlformats.org/officeDocument/2006/relationships/ctrlProp" Target="../ctrlProps/ctrlProp60.xml"/><Relationship Id="rId63" Type="http://schemas.openxmlformats.org/officeDocument/2006/relationships/ctrlProp" Target="../ctrlProps/ctrlProp61.xml"/><Relationship Id="rId64" Type="http://schemas.openxmlformats.org/officeDocument/2006/relationships/ctrlProp" Target="../ctrlProps/ctrlProp62.xml"/><Relationship Id="rId65" Type="http://schemas.openxmlformats.org/officeDocument/2006/relationships/ctrlProp" Target="../ctrlProps/ctrlProp63.xml"/><Relationship Id="rId66" Type="http://schemas.openxmlformats.org/officeDocument/2006/relationships/ctrlProp" Target="../ctrlProps/ctrlProp64.xml"/><Relationship Id="rId67" Type="http://schemas.openxmlformats.org/officeDocument/2006/relationships/ctrlProp" Target="../ctrlProps/ctrlProp65.xml"/><Relationship Id="rId68" Type="http://schemas.openxmlformats.org/officeDocument/2006/relationships/ctrlProp" Target="../ctrlProps/ctrlProp66.xml"/><Relationship Id="rId69" Type="http://schemas.openxmlformats.org/officeDocument/2006/relationships/ctrlProp" Target="../ctrlProps/ctrlProp67.xml"/><Relationship Id="rId80" Type="http://schemas.openxmlformats.org/officeDocument/2006/relationships/ctrlProp" Target="../ctrlProps/ctrlProp78.xml"/><Relationship Id="rId81" Type="http://schemas.openxmlformats.org/officeDocument/2006/relationships/ctrlProp" Target="../ctrlProps/ctrlProp79.xml"/><Relationship Id="rId82" Type="http://schemas.openxmlformats.org/officeDocument/2006/relationships/ctrlProp" Target="../ctrlProps/ctrlProp80.xml"/><Relationship Id="rId83" Type="http://schemas.openxmlformats.org/officeDocument/2006/relationships/ctrlProp" Target="../ctrlProps/ctrlProp81.xml"/><Relationship Id="rId84" Type="http://schemas.openxmlformats.org/officeDocument/2006/relationships/ctrlProp" Target="../ctrlProps/ctrlProp82.xml"/><Relationship Id="rId85" Type="http://schemas.openxmlformats.org/officeDocument/2006/relationships/ctrlProp" Target="../ctrlProps/ctrlProp83.xml"/><Relationship Id="rId86" Type="http://schemas.openxmlformats.org/officeDocument/2006/relationships/ctrlProp" Target="../ctrlProps/ctrlProp84.xml"/><Relationship Id="rId87" Type="http://schemas.openxmlformats.org/officeDocument/2006/relationships/ctrlProp" Target="../ctrlProps/ctrlProp85.xml"/><Relationship Id="rId88" Type="http://schemas.openxmlformats.org/officeDocument/2006/relationships/ctrlProp" Target="../ctrlProps/ctrlProp86.xml"/><Relationship Id="rId89"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pageSetUpPr fitToPage="1"/>
  </sheetPr>
  <dimension ref="A1:AZ55"/>
  <sheetViews>
    <sheetView tabSelected="1" workbookViewId="0">
      <selection activeCell="F5" sqref="F5"/>
    </sheetView>
  </sheetViews>
  <sheetFormatPr baseColWidth="10" defaultColWidth="8.83203125" defaultRowHeight="14" x14ac:dyDescent="0"/>
  <cols>
    <col min="1" max="1" width="46" style="2" customWidth="1"/>
    <col min="2" max="2" width="8.33203125" style="1" bestFit="1" customWidth="1"/>
    <col min="3" max="6" width="27.1640625" style="1" customWidth="1"/>
    <col min="7" max="8" width="15.6640625" style="5" customWidth="1"/>
    <col min="9" max="35" width="8.83203125" style="5" customWidth="1"/>
    <col min="36" max="36" width="8.83203125" style="58" hidden="1" customWidth="1"/>
  </cols>
  <sheetData>
    <row r="1" spans="1:40" ht="32">
      <c r="A1" s="6" t="s">
        <v>54</v>
      </c>
      <c r="B1" s="2"/>
      <c r="C1" s="2"/>
      <c r="D1" s="2"/>
      <c r="E1" s="2"/>
      <c r="F1" s="2"/>
      <c r="G1" s="13"/>
      <c r="H1" s="13"/>
      <c r="I1"/>
      <c r="J1"/>
      <c r="K1"/>
      <c r="L1"/>
      <c r="M1"/>
      <c r="N1"/>
      <c r="O1"/>
      <c r="P1"/>
      <c r="Q1"/>
      <c r="R1"/>
      <c r="S1"/>
      <c r="T1"/>
      <c r="U1"/>
      <c r="V1"/>
      <c r="W1"/>
      <c r="X1"/>
      <c r="Y1"/>
      <c r="Z1"/>
      <c r="AA1"/>
      <c r="AB1"/>
      <c r="AC1"/>
      <c r="AD1"/>
      <c r="AE1"/>
      <c r="AF1"/>
      <c r="AG1"/>
      <c r="AH1"/>
      <c r="AI1"/>
    </row>
    <row r="2" spans="1:40" ht="18">
      <c r="A2" s="7" t="s">
        <v>28</v>
      </c>
      <c r="B2" s="2"/>
      <c r="C2" s="14"/>
      <c r="D2" s="2"/>
      <c r="E2" s="2"/>
      <c r="F2" s="2"/>
      <c r="G2" s="13"/>
      <c r="H2" s="13"/>
      <c r="I2"/>
      <c r="J2"/>
      <c r="K2"/>
      <c r="L2"/>
      <c r="M2"/>
      <c r="N2"/>
      <c r="O2"/>
      <c r="P2"/>
      <c r="Q2"/>
      <c r="R2"/>
      <c r="S2"/>
      <c r="T2"/>
      <c r="U2"/>
      <c r="V2"/>
      <c r="W2"/>
      <c r="X2"/>
      <c r="Y2"/>
      <c r="Z2"/>
      <c r="AA2"/>
      <c r="AB2"/>
      <c r="AC2"/>
      <c r="AD2"/>
      <c r="AE2"/>
      <c r="AF2"/>
      <c r="AG2"/>
      <c r="AH2"/>
      <c r="AI2"/>
    </row>
    <row r="3" spans="1:40">
      <c r="A3" s="2" t="s">
        <v>32</v>
      </c>
      <c r="B3" s="2"/>
      <c r="C3" s="14"/>
      <c r="D3" s="2"/>
      <c r="E3" s="2"/>
      <c r="F3" s="2"/>
      <c r="G3" s="13"/>
      <c r="H3" s="13"/>
      <c r="I3"/>
      <c r="J3"/>
      <c r="K3"/>
      <c r="L3"/>
      <c r="M3"/>
      <c r="N3"/>
      <c r="O3"/>
      <c r="P3"/>
      <c r="Q3"/>
      <c r="R3"/>
      <c r="S3"/>
      <c r="T3"/>
      <c r="U3"/>
      <c r="V3"/>
      <c r="W3"/>
      <c r="X3"/>
      <c r="Y3"/>
      <c r="Z3"/>
      <c r="AA3"/>
      <c r="AB3"/>
      <c r="AC3"/>
      <c r="AD3"/>
      <c r="AE3"/>
      <c r="AF3"/>
      <c r="AG3"/>
      <c r="AH3"/>
      <c r="AI3"/>
      <c r="AK3" s="12"/>
      <c r="AL3" s="1"/>
      <c r="AM3" s="1"/>
      <c r="AN3" s="1"/>
    </row>
    <row r="4" spans="1:40">
      <c r="A4" s="2" t="s">
        <v>31</v>
      </c>
      <c r="B4" s="2"/>
      <c r="C4" s="14"/>
      <c r="D4" s="2"/>
      <c r="E4" s="2"/>
      <c r="F4" s="2"/>
      <c r="G4" s="13"/>
      <c r="H4" s="13"/>
      <c r="I4"/>
      <c r="J4"/>
      <c r="K4"/>
      <c r="L4"/>
      <c r="M4"/>
      <c r="N4"/>
      <c r="O4"/>
      <c r="P4"/>
      <c r="Q4"/>
      <c r="R4"/>
      <c r="S4"/>
      <c r="T4"/>
      <c r="U4"/>
      <c r="V4"/>
      <c r="W4"/>
      <c r="X4"/>
      <c r="Y4"/>
      <c r="Z4"/>
      <c r="AA4"/>
      <c r="AB4"/>
      <c r="AC4"/>
      <c r="AD4"/>
      <c r="AE4"/>
      <c r="AF4"/>
      <c r="AG4"/>
      <c r="AH4"/>
      <c r="AI4"/>
      <c r="AK4" s="12"/>
      <c r="AL4" s="1"/>
      <c r="AM4" s="1"/>
      <c r="AN4" s="1"/>
    </row>
    <row r="5" spans="1:40">
      <c r="A5" s="2" t="s">
        <v>30</v>
      </c>
      <c r="B5" s="2"/>
      <c r="C5" s="14"/>
      <c r="D5" s="2"/>
      <c r="E5" s="2"/>
      <c r="F5" s="2"/>
      <c r="G5" s="13"/>
      <c r="H5" s="13"/>
      <c r="I5"/>
      <c r="J5"/>
      <c r="K5"/>
      <c r="L5"/>
      <c r="M5"/>
      <c r="N5"/>
      <c r="O5"/>
      <c r="P5"/>
      <c r="Q5"/>
      <c r="R5"/>
      <c r="S5"/>
      <c r="T5"/>
      <c r="U5"/>
      <c r="V5"/>
      <c r="W5"/>
      <c r="X5"/>
      <c r="Y5"/>
      <c r="Z5"/>
      <c r="AA5"/>
      <c r="AB5"/>
      <c r="AC5"/>
      <c r="AD5"/>
      <c r="AE5"/>
      <c r="AF5"/>
      <c r="AG5"/>
      <c r="AH5"/>
      <c r="AI5"/>
      <c r="AK5" s="12"/>
      <c r="AL5" s="1"/>
      <c r="AM5" s="1"/>
      <c r="AN5" s="1"/>
    </row>
    <row r="6" spans="1:40">
      <c r="A6" s="37" t="s">
        <v>29</v>
      </c>
      <c r="B6" s="2"/>
      <c r="C6" s="14"/>
      <c r="D6" s="2"/>
      <c r="E6" s="2"/>
      <c r="F6" s="2"/>
      <c r="G6" s="13"/>
      <c r="H6" s="13"/>
      <c r="I6"/>
      <c r="J6"/>
      <c r="K6"/>
      <c r="L6"/>
      <c r="M6"/>
      <c r="N6"/>
      <c r="O6"/>
      <c r="P6"/>
      <c r="Q6"/>
      <c r="R6"/>
      <c r="S6"/>
      <c r="T6"/>
      <c r="U6"/>
      <c r="V6"/>
      <c r="W6"/>
      <c r="X6"/>
      <c r="Y6"/>
      <c r="Z6"/>
      <c r="AA6"/>
      <c r="AB6"/>
      <c r="AC6"/>
      <c r="AD6"/>
      <c r="AE6"/>
      <c r="AF6"/>
      <c r="AG6"/>
      <c r="AH6"/>
      <c r="AI6"/>
      <c r="AK6" s="12"/>
      <c r="AL6" s="1"/>
      <c r="AM6" s="1"/>
      <c r="AN6" s="1"/>
    </row>
    <row r="7" spans="1:40">
      <c r="B7" s="2"/>
      <c r="C7" s="14"/>
      <c r="D7" s="2"/>
      <c r="E7" s="2"/>
      <c r="F7" s="2"/>
      <c r="G7" s="13"/>
      <c r="H7" s="13"/>
      <c r="I7"/>
      <c r="J7"/>
      <c r="K7"/>
      <c r="L7"/>
      <c r="M7"/>
      <c r="N7"/>
      <c r="O7"/>
      <c r="P7"/>
      <c r="Q7"/>
      <c r="R7"/>
      <c r="S7"/>
      <c r="T7"/>
      <c r="U7"/>
      <c r="V7"/>
      <c r="W7"/>
      <c r="X7"/>
      <c r="Y7"/>
      <c r="Z7"/>
      <c r="AA7"/>
      <c r="AB7"/>
      <c r="AC7"/>
      <c r="AD7"/>
      <c r="AE7"/>
      <c r="AF7"/>
      <c r="AG7"/>
      <c r="AH7"/>
      <c r="AI7"/>
      <c r="AK7" s="12"/>
      <c r="AL7" s="1"/>
      <c r="AM7" s="1"/>
      <c r="AN7" s="1"/>
    </row>
    <row r="8" spans="1:40" ht="44" customHeight="1">
      <c r="A8" s="62" t="s">
        <v>53</v>
      </c>
      <c r="B8" s="62"/>
      <c r="C8" s="62"/>
      <c r="D8" s="62"/>
      <c r="E8" s="62"/>
      <c r="F8" s="62"/>
      <c r="G8" s="62"/>
      <c r="H8" s="62"/>
      <c r="I8"/>
      <c r="J8"/>
      <c r="K8"/>
      <c r="L8"/>
      <c r="M8"/>
      <c r="N8"/>
      <c r="O8"/>
      <c r="P8"/>
      <c r="Q8"/>
      <c r="R8"/>
      <c r="S8"/>
      <c r="T8"/>
      <c r="U8"/>
      <c r="V8"/>
      <c r="W8"/>
      <c r="X8"/>
      <c r="Y8"/>
      <c r="Z8"/>
      <c r="AA8"/>
      <c r="AB8"/>
      <c r="AC8"/>
      <c r="AD8"/>
      <c r="AE8"/>
      <c r="AF8"/>
      <c r="AG8"/>
      <c r="AH8"/>
      <c r="AI8"/>
      <c r="AK8" s="12"/>
      <c r="AL8" s="1"/>
      <c r="AM8" s="1"/>
      <c r="AN8" s="1"/>
    </row>
    <row r="9" spans="1:40" ht="15" customHeight="1" thickBot="1">
      <c r="B9" s="2"/>
      <c r="C9" s="2"/>
      <c r="D9" s="2"/>
      <c r="E9" s="2"/>
      <c r="F9" s="2"/>
      <c r="G9" s="13"/>
      <c r="H9" s="13"/>
      <c r="I9"/>
      <c r="J9"/>
      <c r="K9"/>
      <c r="L9"/>
      <c r="M9"/>
      <c r="N9"/>
      <c r="O9"/>
      <c r="P9"/>
      <c r="Q9"/>
      <c r="R9"/>
      <c r="S9"/>
      <c r="T9"/>
      <c r="U9"/>
      <c r="V9"/>
      <c r="W9"/>
      <c r="X9"/>
      <c r="Y9"/>
      <c r="Z9"/>
      <c r="AA9"/>
      <c r="AB9"/>
      <c r="AC9"/>
      <c r="AD9"/>
      <c r="AE9"/>
      <c r="AF9"/>
      <c r="AG9"/>
      <c r="AH9"/>
      <c r="AI9"/>
      <c r="AK9" s="12"/>
      <c r="AL9" s="1"/>
      <c r="AM9" s="1"/>
      <c r="AN9" s="1"/>
    </row>
    <row r="10" spans="1:40">
      <c r="A10" s="63" t="s">
        <v>17</v>
      </c>
      <c r="B10" s="66" t="s">
        <v>12</v>
      </c>
      <c r="C10" s="30" t="s">
        <v>2</v>
      </c>
      <c r="D10" s="30" t="s">
        <v>3</v>
      </c>
      <c r="E10" s="30" t="s">
        <v>4</v>
      </c>
      <c r="F10" s="30" t="s">
        <v>7</v>
      </c>
      <c r="G10" s="68" t="s">
        <v>13</v>
      </c>
      <c r="H10" s="70" t="s">
        <v>14</v>
      </c>
      <c r="I10"/>
      <c r="J10"/>
      <c r="K10"/>
      <c r="L10"/>
      <c r="M10"/>
      <c r="N10"/>
      <c r="O10"/>
      <c r="P10"/>
      <c r="Q10"/>
      <c r="R10"/>
      <c r="S10"/>
      <c r="T10"/>
      <c r="U10"/>
      <c r="V10"/>
      <c r="W10"/>
      <c r="X10"/>
      <c r="Y10"/>
      <c r="Z10"/>
      <c r="AA10"/>
      <c r="AB10"/>
      <c r="AC10"/>
      <c r="AD10"/>
      <c r="AE10"/>
      <c r="AF10"/>
      <c r="AG10"/>
      <c r="AH10"/>
      <c r="AI10"/>
      <c r="AK10" s="12"/>
      <c r="AL10" s="1"/>
      <c r="AM10" s="1"/>
      <c r="AN10" s="1"/>
    </row>
    <row r="11" spans="1:40" ht="15">
      <c r="A11" s="64"/>
      <c r="B11" s="67"/>
      <c r="C11" s="57" t="s">
        <v>8</v>
      </c>
      <c r="D11" s="57" t="s">
        <v>9</v>
      </c>
      <c r="E11" s="57" t="s">
        <v>6</v>
      </c>
      <c r="F11" s="57" t="s">
        <v>10</v>
      </c>
      <c r="G11" s="69"/>
      <c r="H11" s="71"/>
      <c r="I11"/>
      <c r="J11"/>
      <c r="K11"/>
      <c r="L11"/>
      <c r="M11"/>
      <c r="N11"/>
      <c r="O11"/>
      <c r="P11"/>
      <c r="Q11"/>
      <c r="R11"/>
      <c r="S11"/>
      <c r="T11"/>
      <c r="U11"/>
      <c r="V11"/>
      <c r="W11"/>
      <c r="X11"/>
      <c r="Y11"/>
      <c r="Z11"/>
      <c r="AA11"/>
      <c r="AB11"/>
      <c r="AC11"/>
      <c r="AD11"/>
      <c r="AE11"/>
      <c r="AF11"/>
      <c r="AG11"/>
      <c r="AH11"/>
      <c r="AI11"/>
    </row>
    <row r="12" spans="1:40" ht="43" customHeight="1">
      <c r="A12" s="54" t="s">
        <v>15</v>
      </c>
      <c r="B12" s="10">
        <v>12</v>
      </c>
      <c r="C12" s="8"/>
      <c r="D12" s="8"/>
      <c r="E12" s="8"/>
      <c r="F12" s="8"/>
      <c r="G12" s="35" t="str">
        <f>IF(AJ12=1,"A", IF(AJ12=2,"B",IF(AJ12=3,"C",IF(AJ12=4,"D",""))))</f>
        <v/>
      </c>
      <c r="H12" s="25" t="str">
        <f>IF(G12&lt;&gt;"",B12/5*IF(G12="C",1,IF(G12="B",3,IF(G12="A",5,""))),"")</f>
        <v/>
      </c>
      <c r="I12"/>
      <c r="J12"/>
      <c r="K12"/>
      <c r="L12"/>
      <c r="M12"/>
      <c r="N12"/>
      <c r="O12"/>
      <c r="P12"/>
      <c r="Q12"/>
      <c r="R12"/>
      <c r="S12"/>
      <c r="T12"/>
      <c r="U12"/>
      <c r="V12"/>
      <c r="W12"/>
      <c r="X12"/>
      <c r="Y12"/>
      <c r="Z12"/>
      <c r="AA12"/>
      <c r="AB12"/>
      <c r="AC12"/>
      <c r="AD12"/>
      <c r="AE12"/>
      <c r="AF12"/>
      <c r="AG12"/>
      <c r="AH12"/>
      <c r="AI12"/>
      <c r="AJ12" s="58">
        <v>0</v>
      </c>
    </row>
    <row r="13" spans="1:40" ht="43" customHeight="1">
      <c r="A13" s="55" t="s">
        <v>16</v>
      </c>
      <c r="B13" s="10">
        <v>12</v>
      </c>
      <c r="C13" s="8"/>
      <c r="D13" s="8"/>
      <c r="E13" s="8"/>
      <c r="F13" s="8"/>
      <c r="G13" s="35" t="str">
        <f t="shared" ref="G13:G18" si="0">IF(AJ13=1,"A", IF(AJ13=2,"B",IF(AJ13=3,"C",IF(AJ13=4,"D",""))))</f>
        <v/>
      </c>
      <c r="H13" s="25" t="str">
        <f>IF(G13&lt;&gt;"",B13/5*IF(G13="C",1,IF(G13="B",3,IF(G13="A",5,""))),"")</f>
        <v/>
      </c>
      <c r="I13"/>
      <c r="J13"/>
      <c r="K13"/>
      <c r="L13"/>
      <c r="M13"/>
      <c r="N13"/>
      <c r="O13"/>
      <c r="P13"/>
      <c r="Q13"/>
      <c r="R13"/>
      <c r="S13"/>
      <c r="T13"/>
      <c r="U13"/>
      <c r="V13"/>
      <c r="W13"/>
      <c r="X13"/>
      <c r="Y13"/>
      <c r="Z13"/>
      <c r="AA13"/>
      <c r="AB13"/>
      <c r="AC13"/>
      <c r="AD13"/>
      <c r="AE13"/>
      <c r="AF13"/>
      <c r="AG13"/>
      <c r="AH13"/>
      <c r="AI13"/>
      <c r="AJ13" s="58">
        <v>0</v>
      </c>
    </row>
    <row r="14" spans="1:40" ht="43" customHeight="1">
      <c r="A14" s="55" t="s">
        <v>34</v>
      </c>
      <c r="B14" s="10">
        <v>6</v>
      </c>
      <c r="C14" s="8"/>
      <c r="D14" s="8"/>
      <c r="E14" s="8"/>
      <c r="F14" s="8"/>
      <c r="G14" s="35" t="str">
        <f t="shared" si="0"/>
        <v/>
      </c>
      <c r="H14" s="25" t="str">
        <f>IF(G14&lt;&gt;"",B14/5*IF(G14="C",1,IF(G14="B",3,IF(G14="A",5,""))),"")</f>
        <v/>
      </c>
      <c r="I14"/>
      <c r="J14"/>
      <c r="K14"/>
      <c r="L14"/>
      <c r="M14"/>
      <c r="N14"/>
      <c r="O14"/>
      <c r="P14"/>
      <c r="Q14"/>
      <c r="R14"/>
      <c r="S14"/>
      <c r="T14"/>
      <c r="U14"/>
      <c r="V14"/>
      <c r="W14"/>
      <c r="X14"/>
      <c r="Y14"/>
      <c r="Z14"/>
      <c r="AA14"/>
      <c r="AB14"/>
      <c r="AC14"/>
      <c r="AD14"/>
      <c r="AE14"/>
      <c r="AF14"/>
      <c r="AG14"/>
      <c r="AH14"/>
      <c r="AI14"/>
      <c r="AJ14" s="58">
        <v>0</v>
      </c>
    </row>
    <row r="15" spans="1:40" ht="43" customHeight="1">
      <c r="A15" s="55" t="s">
        <v>35</v>
      </c>
      <c r="B15" s="10">
        <v>6</v>
      </c>
      <c r="C15" s="8"/>
      <c r="D15" s="8"/>
      <c r="E15" s="8"/>
      <c r="F15" s="8"/>
      <c r="G15" s="35" t="str">
        <f t="shared" si="0"/>
        <v/>
      </c>
      <c r="H15" s="25" t="str">
        <f>IF(G15&lt;&gt;"",B15/5*IF(G15="C",1,IF(G15="B",3,IF(G15="A",5,""))),"")</f>
        <v/>
      </c>
      <c r="I15"/>
      <c r="J15"/>
      <c r="K15"/>
      <c r="L15"/>
      <c r="M15"/>
      <c r="N15"/>
      <c r="O15"/>
      <c r="P15"/>
      <c r="Q15"/>
      <c r="R15"/>
      <c r="S15"/>
      <c r="T15"/>
      <c r="U15"/>
      <c r="V15"/>
      <c r="W15"/>
      <c r="X15"/>
      <c r="Y15"/>
      <c r="Z15"/>
      <c r="AA15"/>
      <c r="AB15"/>
      <c r="AC15"/>
      <c r="AD15"/>
      <c r="AE15"/>
      <c r="AF15"/>
      <c r="AG15"/>
      <c r="AH15"/>
      <c r="AI15"/>
      <c r="AJ15" s="58">
        <v>0</v>
      </c>
    </row>
    <row r="16" spans="1:40" ht="43" customHeight="1">
      <c r="A16" s="55" t="s">
        <v>36</v>
      </c>
      <c r="B16" s="10">
        <v>12</v>
      </c>
      <c r="C16" s="8"/>
      <c r="D16" s="8"/>
      <c r="E16" s="8"/>
      <c r="F16" s="8"/>
      <c r="G16" s="35" t="str">
        <f t="shared" si="0"/>
        <v/>
      </c>
      <c r="H16" s="25" t="str">
        <f>IF(G16&lt;&gt;"",B16/5*IF(G16="C",1,IF(G16="B",3,IF(G16="A",5,IF(G16="D",0,"")))),"")</f>
        <v/>
      </c>
      <c r="I16"/>
      <c r="J16"/>
      <c r="K16"/>
      <c r="L16"/>
      <c r="M16"/>
      <c r="N16"/>
      <c r="O16"/>
      <c r="P16"/>
      <c r="Q16"/>
      <c r="R16"/>
      <c r="S16"/>
      <c r="T16"/>
      <c r="U16"/>
      <c r="V16"/>
      <c r="W16"/>
      <c r="X16"/>
      <c r="Y16"/>
      <c r="Z16"/>
      <c r="AA16"/>
      <c r="AB16"/>
      <c r="AC16"/>
      <c r="AD16"/>
      <c r="AE16"/>
      <c r="AF16"/>
      <c r="AG16"/>
      <c r="AH16"/>
      <c r="AI16"/>
      <c r="AJ16" s="58">
        <v>0</v>
      </c>
    </row>
    <row r="17" spans="1:36" ht="43" customHeight="1">
      <c r="A17" s="55" t="s">
        <v>37</v>
      </c>
      <c r="B17" s="10">
        <v>6</v>
      </c>
      <c r="C17" s="8"/>
      <c r="D17" s="8"/>
      <c r="E17" s="8"/>
      <c r="F17" s="8"/>
      <c r="G17" s="35" t="str">
        <f t="shared" si="0"/>
        <v/>
      </c>
      <c r="H17" s="25" t="str">
        <f>IF(G17&lt;&gt;"",B17/5*IF(G17="C",1,IF(G17="B",3,IF(G17="A",5,""))),"")</f>
        <v/>
      </c>
      <c r="I17"/>
      <c r="J17"/>
      <c r="K17"/>
      <c r="L17"/>
      <c r="M17"/>
      <c r="N17"/>
      <c r="O17"/>
      <c r="P17"/>
      <c r="Q17"/>
      <c r="R17"/>
      <c r="S17"/>
      <c r="T17"/>
      <c r="U17"/>
      <c r="V17"/>
      <c r="W17"/>
      <c r="X17"/>
      <c r="Y17"/>
      <c r="Z17"/>
      <c r="AA17"/>
      <c r="AB17"/>
      <c r="AC17"/>
      <c r="AD17"/>
      <c r="AE17"/>
      <c r="AF17"/>
      <c r="AG17"/>
      <c r="AH17"/>
      <c r="AI17"/>
      <c r="AJ17" s="58">
        <v>0</v>
      </c>
    </row>
    <row r="18" spans="1:36" ht="43" customHeight="1" thickBot="1">
      <c r="A18" s="56" t="s">
        <v>38</v>
      </c>
      <c r="B18" s="31">
        <v>6</v>
      </c>
      <c r="C18" s="32"/>
      <c r="D18" s="32"/>
      <c r="E18" s="32"/>
      <c r="F18" s="8"/>
      <c r="G18" s="36" t="str">
        <f t="shared" si="0"/>
        <v/>
      </c>
      <c r="H18" s="33" t="str">
        <f>IF(G18&lt;&gt;"",B18/5*IF(G18="C",1,IF(G18="B",3,IF(G18="A",5,IF(G18="D",0,"")))),"")</f>
        <v/>
      </c>
      <c r="I18"/>
      <c r="J18"/>
      <c r="K18"/>
      <c r="L18"/>
      <c r="M18"/>
      <c r="N18"/>
      <c r="O18"/>
      <c r="P18"/>
      <c r="Q18"/>
      <c r="R18"/>
      <c r="S18"/>
      <c r="T18"/>
      <c r="U18"/>
      <c r="V18"/>
      <c r="W18"/>
      <c r="X18"/>
      <c r="Y18"/>
      <c r="Z18"/>
      <c r="AA18"/>
      <c r="AB18"/>
      <c r="AC18"/>
      <c r="AD18"/>
      <c r="AE18"/>
      <c r="AF18"/>
      <c r="AG18"/>
      <c r="AH18"/>
      <c r="AI18"/>
      <c r="AJ18" s="58">
        <v>0</v>
      </c>
    </row>
    <row r="19" spans="1:36" s="4" customFormat="1" ht="17">
      <c r="A19" s="3"/>
      <c r="B19" s="15"/>
      <c r="C19" s="16"/>
      <c r="D19" s="16"/>
      <c r="E19" s="17"/>
      <c r="F19" s="18"/>
      <c r="G19" s="23" t="s">
        <v>27</v>
      </c>
      <c r="H19" s="24">
        <f>SUM(H12:H18)</f>
        <v>0</v>
      </c>
      <c r="I19"/>
      <c r="J19"/>
      <c r="K19"/>
      <c r="L19"/>
      <c r="M19"/>
      <c r="N19"/>
      <c r="O19"/>
      <c r="P19"/>
      <c r="Q19"/>
      <c r="R19"/>
      <c r="S19"/>
      <c r="T19"/>
      <c r="U19"/>
      <c r="V19"/>
      <c r="W19"/>
      <c r="X19"/>
      <c r="Y19"/>
      <c r="Z19"/>
      <c r="AA19"/>
      <c r="AB19"/>
      <c r="AC19"/>
      <c r="AD19"/>
      <c r="AE19"/>
      <c r="AF19"/>
      <c r="AG19"/>
      <c r="AH19"/>
      <c r="AI19"/>
      <c r="AJ19" s="59"/>
    </row>
    <row r="20" spans="1:36" s="4" customFormat="1" ht="15" thickBot="1">
      <c r="A20" s="3"/>
      <c r="B20" s="15"/>
      <c r="C20" s="16"/>
      <c r="D20" s="16"/>
      <c r="E20" s="17"/>
      <c r="F20" s="18"/>
      <c r="G20" s="19"/>
      <c r="H20" s="20"/>
      <c r="I20"/>
      <c r="J20"/>
      <c r="K20"/>
      <c r="L20"/>
      <c r="M20"/>
      <c r="N20"/>
      <c r="O20"/>
      <c r="P20"/>
      <c r="Q20"/>
      <c r="R20"/>
      <c r="S20"/>
      <c r="T20"/>
      <c r="U20"/>
      <c r="V20"/>
      <c r="W20"/>
      <c r="X20"/>
      <c r="Y20"/>
      <c r="Z20"/>
      <c r="AA20"/>
      <c r="AB20"/>
      <c r="AC20"/>
      <c r="AD20"/>
      <c r="AE20"/>
      <c r="AF20"/>
      <c r="AG20"/>
      <c r="AH20"/>
      <c r="AI20"/>
      <c r="AJ20" s="59"/>
    </row>
    <row r="21" spans="1:36" ht="14" customHeight="1">
      <c r="A21" s="63" t="s">
        <v>18</v>
      </c>
      <c r="B21" s="66" t="s">
        <v>12</v>
      </c>
      <c r="C21" s="30" t="s">
        <v>2</v>
      </c>
      <c r="D21" s="30" t="s">
        <v>3</v>
      </c>
      <c r="E21" s="30" t="s">
        <v>4</v>
      </c>
      <c r="F21" s="30" t="s">
        <v>7</v>
      </c>
      <c r="G21" s="68" t="s">
        <v>13</v>
      </c>
      <c r="H21" s="70" t="s">
        <v>14</v>
      </c>
      <c r="I21"/>
      <c r="J21"/>
      <c r="K21"/>
      <c r="L21"/>
      <c r="M21"/>
      <c r="N21"/>
      <c r="O21"/>
      <c r="P21"/>
      <c r="Q21"/>
      <c r="R21"/>
      <c r="S21"/>
      <c r="T21"/>
      <c r="U21"/>
      <c r="V21"/>
      <c r="W21"/>
      <c r="X21"/>
      <c r="Y21"/>
      <c r="Z21"/>
      <c r="AA21"/>
      <c r="AB21"/>
      <c r="AC21"/>
      <c r="AD21"/>
      <c r="AE21"/>
      <c r="AF21"/>
      <c r="AG21"/>
      <c r="AH21"/>
      <c r="AI21"/>
    </row>
    <row r="22" spans="1:36" ht="15">
      <c r="A22" s="64"/>
      <c r="B22" s="67"/>
      <c r="C22" s="57" t="s">
        <v>8</v>
      </c>
      <c r="D22" s="57" t="s">
        <v>9</v>
      </c>
      <c r="E22" s="57" t="s">
        <v>6</v>
      </c>
      <c r="F22" s="57" t="s">
        <v>10</v>
      </c>
      <c r="G22" s="69"/>
      <c r="H22" s="71"/>
      <c r="I22"/>
      <c r="J22"/>
      <c r="K22"/>
      <c r="L22"/>
      <c r="M22"/>
      <c r="N22"/>
      <c r="O22"/>
      <c r="P22"/>
      <c r="Q22"/>
      <c r="R22"/>
      <c r="S22"/>
      <c r="T22"/>
      <c r="U22"/>
      <c r="V22"/>
      <c r="W22"/>
      <c r="X22"/>
      <c r="Y22"/>
      <c r="Z22"/>
      <c r="AA22"/>
      <c r="AB22"/>
      <c r="AC22"/>
      <c r="AD22"/>
      <c r="AE22"/>
      <c r="AF22"/>
      <c r="AG22"/>
      <c r="AH22"/>
      <c r="AI22"/>
    </row>
    <row r="23" spans="1:36" ht="43" customHeight="1">
      <c r="A23" s="55" t="s">
        <v>39</v>
      </c>
      <c r="B23" s="11">
        <v>3</v>
      </c>
      <c r="C23" s="9"/>
      <c r="D23" s="9"/>
      <c r="E23" s="9"/>
      <c r="F23" s="9"/>
      <c r="G23" s="35" t="str">
        <f t="shared" ref="G23:G27" si="1">IF(AJ23=1,"A", IF(AJ23=2,"B",IF(AJ23=3,"C",IF(AJ23=4,"D",""))))</f>
        <v/>
      </c>
      <c r="H23" s="26" t="str">
        <f>IF(G23&lt;&gt;"",B23/5*IF(G23="C",1,IF(G23="B",3,IF(G23="A",5,""))),"")</f>
        <v/>
      </c>
      <c r="I23"/>
      <c r="J23"/>
      <c r="K23"/>
      <c r="L23"/>
      <c r="M23"/>
      <c r="N23"/>
      <c r="O23"/>
      <c r="P23"/>
      <c r="Q23"/>
      <c r="R23"/>
      <c r="S23"/>
      <c r="T23"/>
      <c r="U23"/>
      <c r="V23"/>
      <c r="W23"/>
      <c r="X23"/>
      <c r="Y23"/>
      <c r="Z23"/>
      <c r="AA23"/>
      <c r="AB23"/>
      <c r="AC23"/>
      <c r="AD23"/>
      <c r="AE23"/>
      <c r="AF23"/>
      <c r="AG23"/>
      <c r="AH23"/>
      <c r="AI23"/>
      <c r="AJ23" s="58">
        <v>0</v>
      </c>
    </row>
    <row r="24" spans="1:36" ht="43" customHeight="1">
      <c r="A24" s="55" t="s">
        <v>40</v>
      </c>
      <c r="B24" s="11">
        <v>3</v>
      </c>
      <c r="C24" s="9"/>
      <c r="D24" s="9"/>
      <c r="E24" s="9"/>
      <c r="F24" s="9"/>
      <c r="G24" s="35" t="str">
        <f t="shared" si="1"/>
        <v/>
      </c>
      <c r="H24" s="26" t="str">
        <f>IF(G24&lt;&gt;"",B24/5*IF(G24="C",1,IF(G24="B",3,IF(G24="A",5,""))),"")</f>
        <v/>
      </c>
      <c r="I24"/>
      <c r="J24"/>
      <c r="K24"/>
      <c r="L24"/>
      <c r="M24"/>
      <c r="N24"/>
      <c r="O24"/>
      <c r="P24"/>
      <c r="Q24"/>
      <c r="R24"/>
      <c r="S24"/>
      <c r="T24"/>
      <c r="U24"/>
      <c r="V24"/>
      <c r="W24"/>
      <c r="X24"/>
      <c r="Y24"/>
      <c r="Z24"/>
      <c r="AA24"/>
      <c r="AB24"/>
      <c r="AC24"/>
      <c r="AD24"/>
      <c r="AE24"/>
      <c r="AF24"/>
      <c r="AG24"/>
      <c r="AH24"/>
      <c r="AI24"/>
      <c r="AJ24" s="58">
        <v>0</v>
      </c>
    </row>
    <row r="25" spans="1:36" ht="43" customHeight="1">
      <c r="A25" s="55" t="s">
        <v>41</v>
      </c>
      <c r="B25" s="11">
        <v>3</v>
      </c>
      <c r="C25" s="9"/>
      <c r="D25" s="9"/>
      <c r="E25" s="9"/>
      <c r="F25" s="9"/>
      <c r="G25" s="35" t="str">
        <f t="shared" si="1"/>
        <v/>
      </c>
      <c r="H25" s="26" t="str">
        <f>IF(G25&lt;&gt;"",B25/5*IF(G25="C",1,IF(G25="B",3,IF(G25="A",5,""))),"")</f>
        <v/>
      </c>
      <c r="I25"/>
      <c r="J25"/>
      <c r="K25"/>
      <c r="L25"/>
      <c r="M25"/>
      <c r="N25"/>
      <c r="O25"/>
      <c r="P25"/>
      <c r="Q25"/>
      <c r="R25"/>
      <c r="S25"/>
      <c r="T25"/>
      <c r="U25"/>
      <c r="V25"/>
      <c r="W25"/>
      <c r="X25"/>
      <c r="Y25"/>
      <c r="Z25"/>
      <c r="AA25"/>
      <c r="AB25"/>
      <c r="AC25"/>
      <c r="AD25"/>
      <c r="AE25"/>
      <c r="AF25"/>
      <c r="AG25"/>
      <c r="AH25"/>
      <c r="AI25"/>
      <c r="AJ25" s="58">
        <v>0</v>
      </c>
    </row>
    <row r="26" spans="1:36" ht="43" customHeight="1">
      <c r="A26" s="55" t="s">
        <v>42</v>
      </c>
      <c r="B26" s="11">
        <v>3</v>
      </c>
      <c r="C26" s="9"/>
      <c r="D26" s="9"/>
      <c r="E26" s="9"/>
      <c r="F26" s="9"/>
      <c r="G26" s="35" t="str">
        <f t="shared" si="1"/>
        <v/>
      </c>
      <c r="H26" s="26" t="str">
        <f>IF(G26&lt;&gt;"",B26/5*IF(G26="C",1,IF(G26="B",3,IF(G26="A",5,""))),"")</f>
        <v/>
      </c>
      <c r="I26"/>
      <c r="J26"/>
      <c r="K26"/>
      <c r="L26"/>
      <c r="M26"/>
      <c r="N26"/>
      <c r="O26"/>
      <c r="P26"/>
      <c r="Q26"/>
      <c r="R26"/>
      <c r="S26"/>
      <c r="T26"/>
      <c r="U26"/>
      <c r="V26"/>
      <c r="W26"/>
      <c r="X26"/>
      <c r="Y26"/>
      <c r="Z26"/>
      <c r="AA26"/>
      <c r="AB26"/>
      <c r="AC26"/>
      <c r="AD26"/>
      <c r="AE26"/>
      <c r="AF26"/>
      <c r="AG26"/>
      <c r="AH26"/>
      <c r="AI26"/>
      <c r="AJ26" s="58">
        <v>0</v>
      </c>
    </row>
    <row r="27" spans="1:36" ht="43" customHeight="1">
      <c r="A27" s="55" t="s">
        <v>43</v>
      </c>
      <c r="B27" s="11">
        <v>3</v>
      </c>
      <c r="C27" s="9"/>
      <c r="D27" s="9"/>
      <c r="E27" s="9"/>
      <c r="F27" s="9"/>
      <c r="G27" s="35" t="str">
        <f t="shared" si="1"/>
        <v/>
      </c>
      <c r="H27" s="26" t="str">
        <f>IF(G27&lt;&gt;"",B27/5*IF(G27="C",1,IF(G27="B",3,IF(G27="A",5,IF(G27="D",0,"")))),"")</f>
        <v/>
      </c>
      <c r="I27"/>
      <c r="J27"/>
      <c r="K27"/>
      <c r="L27"/>
      <c r="M27"/>
      <c r="N27"/>
      <c r="O27"/>
      <c r="P27"/>
      <c r="Q27"/>
      <c r="R27"/>
      <c r="S27"/>
      <c r="T27"/>
      <c r="U27"/>
      <c r="V27"/>
      <c r="W27"/>
      <c r="X27"/>
      <c r="Y27"/>
      <c r="Z27"/>
      <c r="AA27"/>
      <c r="AB27"/>
      <c r="AC27"/>
      <c r="AD27"/>
      <c r="AE27"/>
      <c r="AF27"/>
      <c r="AG27"/>
      <c r="AH27"/>
      <c r="AI27"/>
      <c r="AJ27" s="58">
        <v>0</v>
      </c>
    </row>
    <row r="28" spans="1:36" ht="43" customHeight="1">
      <c r="A28" s="55" t="s">
        <v>44</v>
      </c>
      <c r="B28" s="11">
        <v>3</v>
      </c>
      <c r="C28" s="9"/>
      <c r="D28" s="9"/>
      <c r="E28" s="9"/>
      <c r="F28" s="9"/>
      <c r="G28" s="35" t="str">
        <f t="shared" ref="G28:G32" si="2">IF(AJ28=1,"A", IF(AJ28=2,"B",IF(AJ28=3,"C",IF(AJ28=4,"D",""))))</f>
        <v/>
      </c>
      <c r="H28" s="26" t="str">
        <f>IF(G28&lt;&gt;"",B28/5*IF(G28="C",1,IF(G28="B",3,IF(G28="A",5,""))),"")</f>
        <v/>
      </c>
      <c r="I28"/>
      <c r="J28"/>
      <c r="K28"/>
      <c r="L28"/>
      <c r="M28"/>
      <c r="N28"/>
      <c r="O28"/>
      <c r="P28"/>
      <c r="Q28"/>
      <c r="R28"/>
      <c r="S28"/>
      <c r="T28"/>
      <c r="U28"/>
      <c r="V28"/>
      <c r="W28"/>
      <c r="X28"/>
      <c r="Y28"/>
      <c r="Z28"/>
      <c r="AA28"/>
      <c r="AB28"/>
      <c r="AC28"/>
      <c r="AD28"/>
      <c r="AE28"/>
      <c r="AF28"/>
      <c r="AG28"/>
      <c r="AH28"/>
      <c r="AI28"/>
      <c r="AJ28" s="58">
        <v>0</v>
      </c>
    </row>
    <row r="29" spans="1:36" ht="43" customHeight="1">
      <c r="A29" s="55" t="s">
        <v>45</v>
      </c>
      <c r="B29" s="11">
        <v>3</v>
      </c>
      <c r="C29" s="9"/>
      <c r="D29" s="9"/>
      <c r="E29" s="9"/>
      <c r="F29" s="9"/>
      <c r="G29" s="35" t="str">
        <f t="shared" si="2"/>
        <v/>
      </c>
      <c r="H29" s="26" t="str">
        <f>IF(G29&lt;&gt;"",B29/5*IF(G29="C",1,IF(G29="B",3,IF(G29="A",5,""))),"")</f>
        <v/>
      </c>
      <c r="I29"/>
      <c r="J29"/>
      <c r="K29"/>
      <c r="L29"/>
      <c r="M29"/>
      <c r="N29"/>
      <c r="O29"/>
      <c r="P29"/>
      <c r="Q29"/>
      <c r="R29"/>
      <c r="S29"/>
      <c r="T29"/>
      <c r="U29"/>
      <c r="V29"/>
      <c r="W29"/>
      <c r="X29"/>
      <c r="Y29"/>
      <c r="Z29"/>
      <c r="AA29"/>
      <c r="AB29"/>
      <c r="AC29"/>
      <c r="AD29"/>
      <c r="AE29"/>
      <c r="AF29"/>
      <c r="AG29"/>
      <c r="AH29"/>
      <c r="AI29"/>
      <c r="AJ29" s="58">
        <v>0</v>
      </c>
    </row>
    <row r="30" spans="1:36" ht="43" customHeight="1">
      <c r="A30" s="55" t="s">
        <v>46</v>
      </c>
      <c r="B30" s="11">
        <v>3</v>
      </c>
      <c r="C30" s="9"/>
      <c r="D30" s="9"/>
      <c r="E30" s="9"/>
      <c r="F30" s="9"/>
      <c r="G30" s="35" t="str">
        <f t="shared" si="2"/>
        <v/>
      </c>
      <c r="H30" s="26" t="str">
        <f>IF(G30&lt;&gt;"",B30/5*IF(G30="C",1,IF(G30="B",3,IF(G30="A",5,""))),"")</f>
        <v/>
      </c>
      <c r="I30"/>
      <c r="J30"/>
      <c r="K30"/>
      <c r="L30"/>
      <c r="M30"/>
      <c r="N30"/>
      <c r="O30"/>
      <c r="P30"/>
      <c r="Q30"/>
      <c r="R30"/>
      <c r="S30"/>
      <c r="T30"/>
      <c r="U30"/>
      <c r="V30"/>
      <c r="W30"/>
      <c r="X30"/>
      <c r="Y30"/>
      <c r="Z30"/>
      <c r="AA30"/>
      <c r="AB30"/>
      <c r="AC30"/>
      <c r="AD30"/>
      <c r="AE30"/>
      <c r="AF30"/>
      <c r="AG30"/>
      <c r="AH30"/>
      <c r="AI30"/>
      <c r="AJ30" s="58">
        <v>0</v>
      </c>
    </row>
    <row r="31" spans="1:36" ht="43" customHeight="1">
      <c r="A31" s="55" t="s">
        <v>47</v>
      </c>
      <c r="B31" s="11">
        <v>3</v>
      </c>
      <c r="C31" s="9"/>
      <c r="D31" s="9"/>
      <c r="E31" s="9"/>
      <c r="F31" s="9"/>
      <c r="G31" s="35" t="str">
        <f t="shared" si="2"/>
        <v/>
      </c>
      <c r="H31" s="26" t="str">
        <f>IF(G31&lt;&gt;"",B31/5*IF(G31="C",1,IF(G31="B",3,IF(G31="A",5,IF(G31="D",0,"")))),"")</f>
        <v/>
      </c>
      <c r="I31"/>
      <c r="J31"/>
      <c r="K31"/>
      <c r="L31"/>
      <c r="M31"/>
      <c r="N31"/>
      <c r="O31"/>
      <c r="P31"/>
      <c r="Q31"/>
      <c r="R31"/>
      <c r="S31"/>
      <c r="T31"/>
      <c r="U31"/>
      <c r="V31"/>
      <c r="W31"/>
      <c r="X31"/>
      <c r="Y31"/>
      <c r="Z31"/>
      <c r="AA31"/>
      <c r="AB31"/>
      <c r="AC31"/>
      <c r="AD31"/>
      <c r="AE31"/>
      <c r="AF31"/>
      <c r="AG31"/>
      <c r="AH31"/>
      <c r="AI31"/>
      <c r="AJ31" s="58">
        <v>0</v>
      </c>
    </row>
    <row r="32" spans="1:36" ht="43" customHeight="1" thickBot="1">
      <c r="A32" s="56" t="s">
        <v>48</v>
      </c>
      <c r="B32" s="27">
        <v>3</v>
      </c>
      <c r="C32" s="28"/>
      <c r="D32" s="28"/>
      <c r="E32" s="28"/>
      <c r="F32" s="28"/>
      <c r="G32" s="36" t="str">
        <f t="shared" si="2"/>
        <v/>
      </c>
      <c r="H32" s="29" t="str">
        <f>IF(G32&lt;&gt;"",B32/5*IF(G32="C",1,IF(G32="B",3,IF(G32="A",5,""))),"")</f>
        <v/>
      </c>
      <c r="I32"/>
      <c r="J32"/>
      <c r="K32"/>
      <c r="L32"/>
      <c r="M32"/>
      <c r="N32"/>
      <c r="O32"/>
      <c r="P32"/>
      <c r="Q32"/>
      <c r="R32"/>
      <c r="S32"/>
      <c r="T32"/>
      <c r="U32"/>
      <c r="V32"/>
      <c r="W32"/>
      <c r="X32"/>
      <c r="Y32"/>
      <c r="Z32"/>
      <c r="AA32"/>
      <c r="AB32"/>
      <c r="AC32"/>
      <c r="AD32"/>
      <c r="AE32"/>
      <c r="AF32"/>
      <c r="AG32"/>
      <c r="AH32"/>
      <c r="AI32"/>
      <c r="AJ32" s="58">
        <v>0</v>
      </c>
    </row>
    <row r="33" spans="1:52" s="4" customFormat="1" ht="17">
      <c r="A33" s="3"/>
      <c r="B33" s="15"/>
      <c r="C33" s="16"/>
      <c r="D33" s="16"/>
      <c r="E33" s="17"/>
      <c r="F33" s="18"/>
      <c r="G33" s="23" t="s">
        <v>21</v>
      </c>
      <c r="H33" s="24">
        <f>SUM(H23:H32)</f>
        <v>0</v>
      </c>
      <c r="I33"/>
      <c r="J33"/>
      <c r="K33"/>
      <c r="L33"/>
      <c r="M33"/>
      <c r="N33"/>
      <c r="O33"/>
      <c r="P33"/>
      <c r="Q33"/>
      <c r="R33"/>
      <c r="S33"/>
      <c r="T33"/>
      <c r="U33"/>
      <c r="V33"/>
      <c r="W33"/>
      <c r="X33"/>
      <c r="Y33"/>
      <c r="Z33"/>
      <c r="AA33"/>
      <c r="AB33"/>
      <c r="AC33"/>
      <c r="AD33"/>
      <c r="AE33"/>
      <c r="AF33"/>
      <c r="AG33"/>
      <c r="AH33"/>
      <c r="AI33"/>
      <c r="AJ33" s="59"/>
    </row>
    <row r="34" spans="1:52" s="4" customFormat="1" ht="15" thickBot="1">
      <c r="A34" s="3"/>
      <c r="B34" s="15"/>
      <c r="C34" s="16"/>
      <c r="D34" s="16"/>
      <c r="E34" s="17"/>
      <c r="F34" s="18"/>
      <c r="G34" s="19"/>
      <c r="H34" s="20"/>
      <c r="I34"/>
      <c r="J34"/>
      <c r="K34"/>
      <c r="L34"/>
      <c r="M34"/>
      <c r="N34"/>
      <c r="O34"/>
      <c r="P34"/>
      <c r="Q34"/>
      <c r="R34"/>
      <c r="S34"/>
      <c r="T34"/>
      <c r="U34"/>
      <c r="V34"/>
      <c r="W34"/>
      <c r="X34"/>
      <c r="Y34"/>
      <c r="Z34"/>
      <c r="AA34"/>
      <c r="AB34"/>
      <c r="AC34"/>
      <c r="AD34"/>
      <c r="AE34"/>
      <c r="AF34"/>
      <c r="AG34"/>
      <c r="AH34"/>
      <c r="AI34"/>
      <c r="AJ34" s="59"/>
    </row>
    <row r="35" spans="1:52" ht="14" customHeight="1">
      <c r="A35" s="63" t="s">
        <v>19</v>
      </c>
      <c r="B35" s="66" t="s">
        <v>12</v>
      </c>
      <c r="C35" s="30" t="s">
        <v>2</v>
      </c>
      <c r="D35" s="30" t="s">
        <v>3</v>
      </c>
      <c r="E35" s="30" t="s">
        <v>4</v>
      </c>
      <c r="F35" s="30" t="s">
        <v>7</v>
      </c>
      <c r="G35" s="68" t="s">
        <v>13</v>
      </c>
      <c r="H35" s="70" t="s">
        <v>14</v>
      </c>
      <c r="I35"/>
      <c r="J35"/>
      <c r="K35"/>
      <c r="L35"/>
      <c r="M35"/>
      <c r="N35"/>
      <c r="O35"/>
      <c r="P35"/>
      <c r="Q35"/>
      <c r="R35"/>
      <c r="S35"/>
      <c r="T35"/>
      <c r="U35"/>
      <c r="V35"/>
      <c r="W35"/>
      <c r="X35"/>
      <c r="Y35"/>
      <c r="Z35"/>
      <c r="AA35"/>
      <c r="AB35"/>
      <c r="AC35"/>
      <c r="AD35"/>
      <c r="AE35"/>
      <c r="AF35"/>
      <c r="AG35"/>
      <c r="AH35"/>
      <c r="AI35"/>
    </row>
    <row r="36" spans="1:52" ht="15">
      <c r="A36" s="64"/>
      <c r="B36" s="67"/>
      <c r="C36" s="57" t="s">
        <v>8</v>
      </c>
      <c r="D36" s="57" t="s">
        <v>9</v>
      </c>
      <c r="E36" s="57" t="s">
        <v>6</v>
      </c>
      <c r="F36" s="57" t="s">
        <v>10</v>
      </c>
      <c r="G36" s="69"/>
      <c r="H36" s="71"/>
      <c r="I36"/>
      <c r="J36"/>
      <c r="K36"/>
      <c r="L36"/>
      <c r="M36"/>
      <c r="N36"/>
      <c r="O36"/>
      <c r="P36"/>
      <c r="Q36"/>
      <c r="R36"/>
      <c r="S36"/>
      <c r="T36"/>
      <c r="U36"/>
      <c r="V36"/>
      <c r="W36"/>
      <c r="X36"/>
      <c r="Y36"/>
      <c r="Z36"/>
      <c r="AA36"/>
      <c r="AB36"/>
      <c r="AC36"/>
      <c r="AD36"/>
      <c r="AE36"/>
      <c r="AF36"/>
      <c r="AG36"/>
      <c r="AH36"/>
      <c r="AI36"/>
    </row>
    <row r="37" spans="1:52" ht="43" customHeight="1">
      <c r="A37" s="54" t="s">
        <v>49</v>
      </c>
      <c r="B37" s="48">
        <v>2</v>
      </c>
      <c r="C37" s="49"/>
      <c r="D37" s="49"/>
      <c r="E37" s="49"/>
      <c r="F37" s="49"/>
      <c r="G37" s="35" t="str">
        <f t="shared" ref="G37:G40" si="3">IF(AJ37=1,"A", IF(AJ37=2,"B",IF(AJ37=3,"C",IF(AJ37=4,"D",""))))</f>
        <v/>
      </c>
      <c r="H37" s="52" t="str">
        <f>IF(G37&lt;&gt;"",B37/5*IF(G37="C",1,IF(G37="B",3,IF(G37="A",5,""))),"")</f>
        <v/>
      </c>
      <c r="I37"/>
      <c r="J37"/>
      <c r="K37"/>
      <c r="L37"/>
      <c r="M37"/>
      <c r="N37"/>
      <c r="O37"/>
      <c r="P37"/>
      <c r="Q37"/>
      <c r="R37"/>
      <c r="S37"/>
      <c r="T37"/>
      <c r="U37"/>
      <c r="V37"/>
      <c r="W37"/>
      <c r="X37"/>
      <c r="Y37"/>
      <c r="Z37"/>
      <c r="AA37"/>
      <c r="AB37"/>
      <c r="AC37"/>
      <c r="AD37"/>
      <c r="AE37"/>
      <c r="AF37"/>
      <c r="AG37"/>
      <c r="AH37"/>
      <c r="AI37"/>
      <c r="AJ37" s="58">
        <v>0</v>
      </c>
    </row>
    <row r="38" spans="1:52" ht="43" customHeight="1">
      <c r="A38" s="55" t="s">
        <v>55</v>
      </c>
      <c r="B38" s="48">
        <v>2</v>
      </c>
      <c r="C38" s="49"/>
      <c r="D38" s="49"/>
      <c r="E38" s="49"/>
      <c r="F38" s="49"/>
      <c r="G38" s="35" t="str">
        <f t="shared" si="3"/>
        <v/>
      </c>
      <c r="H38" s="52" t="str">
        <f>IF(G38&lt;&gt;"",B38/5*IF(G38="C",1,IF(G38="B",3,IF(G38="A",5,""))),"")</f>
        <v/>
      </c>
      <c r="I38"/>
      <c r="J38"/>
      <c r="K38"/>
      <c r="L38"/>
      <c r="M38"/>
      <c r="N38"/>
      <c r="O38"/>
      <c r="P38"/>
      <c r="Q38"/>
      <c r="R38"/>
      <c r="S38"/>
      <c r="T38"/>
      <c r="U38"/>
      <c r="V38"/>
      <c r="W38"/>
      <c r="X38"/>
      <c r="Y38"/>
      <c r="Z38"/>
      <c r="AA38"/>
      <c r="AB38"/>
      <c r="AC38"/>
      <c r="AD38"/>
      <c r="AE38"/>
      <c r="AF38"/>
      <c r="AG38"/>
      <c r="AH38"/>
      <c r="AI38"/>
      <c r="AJ38" s="58">
        <v>0</v>
      </c>
    </row>
    <row r="39" spans="1:52" ht="43" customHeight="1">
      <c r="A39" s="55" t="s">
        <v>50</v>
      </c>
      <c r="B39" s="48">
        <v>2</v>
      </c>
      <c r="C39" s="49"/>
      <c r="D39" s="49"/>
      <c r="E39" s="49"/>
      <c r="F39" s="49"/>
      <c r="G39" s="35" t="str">
        <f t="shared" si="3"/>
        <v/>
      </c>
      <c r="H39" s="52" t="str">
        <f>IF(G39&lt;&gt;"",B39/5*IF(G39="C",1,IF(G39="B",3,IF(G39="A",5,""))),"")</f>
        <v/>
      </c>
      <c r="I39"/>
      <c r="J39"/>
      <c r="K39"/>
      <c r="L39"/>
      <c r="M39"/>
      <c r="N39"/>
      <c r="O39"/>
      <c r="P39"/>
      <c r="Q39"/>
      <c r="R39"/>
      <c r="S39"/>
      <c r="T39"/>
      <c r="U39"/>
      <c r="V39"/>
      <c r="W39"/>
      <c r="X39"/>
      <c r="Y39"/>
      <c r="Z39"/>
      <c r="AA39"/>
      <c r="AB39"/>
      <c r="AC39"/>
      <c r="AD39"/>
      <c r="AE39"/>
      <c r="AF39"/>
      <c r="AG39"/>
      <c r="AH39"/>
      <c r="AI39"/>
      <c r="AJ39" s="58">
        <v>0</v>
      </c>
    </row>
    <row r="40" spans="1:52" ht="43" customHeight="1">
      <c r="A40" s="55" t="s">
        <v>51</v>
      </c>
      <c r="B40" s="48">
        <v>2</v>
      </c>
      <c r="C40" s="49"/>
      <c r="D40" s="49"/>
      <c r="E40" s="49"/>
      <c r="F40" s="49"/>
      <c r="G40" s="35" t="str">
        <f t="shared" si="3"/>
        <v/>
      </c>
      <c r="H40" s="52" t="str">
        <f>IF(G40&lt;&gt;"",B40/5*IF(G40="C",1,IF(G40="B",3,IF(G40="A",5,IF(G40="D",0,"")))),"")</f>
        <v/>
      </c>
      <c r="I40"/>
      <c r="J40"/>
      <c r="K40"/>
      <c r="L40"/>
      <c r="M40"/>
      <c r="N40"/>
      <c r="O40"/>
      <c r="P40"/>
      <c r="Q40"/>
      <c r="R40"/>
      <c r="S40"/>
      <c r="T40"/>
      <c r="U40"/>
      <c r="V40"/>
      <c r="W40"/>
      <c r="X40"/>
      <c r="Y40"/>
      <c r="Z40"/>
      <c r="AA40"/>
      <c r="AB40"/>
      <c r="AC40"/>
      <c r="AD40"/>
      <c r="AE40"/>
      <c r="AF40"/>
      <c r="AG40"/>
      <c r="AH40"/>
      <c r="AI40"/>
      <c r="AJ40" s="58">
        <v>0</v>
      </c>
    </row>
    <row r="41" spans="1:52" ht="43" customHeight="1" thickBot="1">
      <c r="A41" s="56" t="s">
        <v>52</v>
      </c>
      <c r="B41" s="50">
        <v>2</v>
      </c>
      <c r="C41" s="51"/>
      <c r="D41" s="51"/>
      <c r="E41" s="51"/>
      <c r="F41" s="51"/>
      <c r="G41" s="36" t="str">
        <f t="shared" ref="G41" si="4">IF(AJ41=1,"A", IF(AJ41=2,"B",IF(AJ41=3,"C",IF(AJ41=4,"D",""))))</f>
        <v/>
      </c>
      <c r="H41" s="53" t="str">
        <f>IF(G41&lt;&gt;"",B41/5*IF(G41="C",1,IF(G41="B",3,IF(G41="A",5,""))),"")</f>
        <v/>
      </c>
      <c r="I41"/>
      <c r="J41"/>
      <c r="K41"/>
      <c r="L41"/>
      <c r="M41"/>
      <c r="N41"/>
      <c r="O41"/>
      <c r="P41"/>
      <c r="Q41"/>
      <c r="R41"/>
      <c r="S41"/>
      <c r="T41"/>
      <c r="U41"/>
      <c r="V41"/>
      <c r="W41"/>
      <c r="X41"/>
      <c r="Y41"/>
      <c r="Z41"/>
      <c r="AA41"/>
      <c r="AB41"/>
      <c r="AC41"/>
      <c r="AD41"/>
      <c r="AE41"/>
      <c r="AF41"/>
      <c r="AG41"/>
      <c r="AH41"/>
      <c r="AI41"/>
      <c r="AJ41" s="58">
        <v>0</v>
      </c>
    </row>
    <row r="42" spans="1:52" ht="18" thickBot="1">
      <c r="A42" s="39"/>
      <c r="B42" s="2"/>
      <c r="C42" s="2"/>
      <c r="D42" s="2"/>
      <c r="E42" s="21"/>
      <c r="F42" s="22"/>
      <c r="G42" s="23" t="s">
        <v>20</v>
      </c>
      <c r="H42" s="24">
        <f>SUM(H37:H41)</f>
        <v>0</v>
      </c>
      <c r="I42"/>
      <c r="J42"/>
      <c r="K42"/>
      <c r="L42"/>
      <c r="M42"/>
      <c r="N42"/>
      <c r="O42"/>
      <c r="P42"/>
      <c r="Q42"/>
      <c r="R42"/>
      <c r="S42"/>
      <c r="T42"/>
      <c r="U42"/>
      <c r="V42"/>
      <c r="W42"/>
      <c r="X42"/>
      <c r="Y42"/>
      <c r="Z42"/>
      <c r="AA42"/>
      <c r="AB42"/>
      <c r="AC42"/>
      <c r="AD42"/>
      <c r="AE42"/>
      <c r="AF42"/>
      <c r="AG42"/>
      <c r="AH42"/>
      <c r="AI42"/>
      <c r="AJ42" s="60"/>
      <c r="AK42" s="41"/>
      <c r="AL42" s="41"/>
      <c r="AM42" s="41"/>
      <c r="AN42" s="41"/>
      <c r="AO42" s="41"/>
      <c r="AP42" s="41"/>
      <c r="AQ42" s="41"/>
      <c r="AR42" s="41"/>
      <c r="AS42" s="41"/>
      <c r="AT42" s="41"/>
      <c r="AU42" s="41"/>
      <c r="AV42" s="41"/>
      <c r="AW42" s="41"/>
      <c r="AX42" s="41"/>
      <c r="AY42" s="41"/>
      <c r="AZ42" s="41"/>
    </row>
    <row r="43" spans="1:52" ht="16" thickBot="1">
      <c r="A43" s="39"/>
      <c r="B43" s="2"/>
      <c r="C43" s="38" t="s">
        <v>25</v>
      </c>
      <c r="D43" s="34" t="s">
        <v>22</v>
      </c>
      <c r="E43" s="2"/>
      <c r="F43" s="22"/>
      <c r="G43" s="19"/>
      <c r="H43" s="20"/>
      <c r="I43"/>
      <c r="J43"/>
      <c r="K43"/>
      <c r="L43"/>
      <c r="M43"/>
      <c r="N43"/>
      <c r="O43"/>
      <c r="P43"/>
      <c r="Q43"/>
      <c r="R43"/>
      <c r="S43"/>
      <c r="T43"/>
      <c r="U43"/>
      <c r="V43"/>
      <c r="W43"/>
      <c r="X43"/>
      <c r="Y43"/>
      <c r="Z43"/>
      <c r="AA43"/>
      <c r="AB43"/>
      <c r="AC43"/>
      <c r="AD43"/>
      <c r="AE43"/>
      <c r="AF43"/>
      <c r="AG43"/>
      <c r="AH43"/>
      <c r="AI43"/>
      <c r="AJ43" s="60"/>
      <c r="AK43" s="41"/>
      <c r="AL43" s="41"/>
      <c r="AM43" s="41"/>
      <c r="AN43" s="41"/>
      <c r="AO43" s="41"/>
      <c r="AP43" s="41"/>
      <c r="AQ43" s="41"/>
      <c r="AR43" s="41"/>
      <c r="AS43" s="41"/>
      <c r="AT43" s="41"/>
      <c r="AU43" s="41"/>
      <c r="AV43" s="41"/>
      <c r="AW43" s="41"/>
      <c r="AX43" s="41"/>
      <c r="AY43" s="41"/>
      <c r="AZ43" s="41"/>
    </row>
    <row r="44" spans="1:52">
      <c r="A44" s="41"/>
      <c r="B44" s="41"/>
      <c r="C44" s="42" t="s">
        <v>23</v>
      </c>
      <c r="D44" s="45" t="s">
        <v>0</v>
      </c>
      <c r="E44" s="2"/>
      <c r="F44" s="73" t="s">
        <v>11</v>
      </c>
      <c r="G44" s="73"/>
      <c r="H44" s="72">
        <f>SUM(H42,H33,H19)</f>
        <v>0</v>
      </c>
      <c r="I44"/>
      <c r="J44"/>
      <c r="K44"/>
      <c r="L44"/>
      <c r="M44"/>
      <c r="N44"/>
      <c r="O44"/>
      <c r="P44"/>
      <c r="Q44"/>
      <c r="R44"/>
      <c r="S44"/>
      <c r="T44"/>
      <c r="U44"/>
      <c r="V44"/>
      <c r="W44"/>
      <c r="X44"/>
      <c r="Y44"/>
      <c r="Z44"/>
      <c r="AA44"/>
      <c r="AB44"/>
      <c r="AC44"/>
      <c r="AD44"/>
      <c r="AE44"/>
      <c r="AF44"/>
      <c r="AG44"/>
      <c r="AH44"/>
      <c r="AI44"/>
      <c r="AJ44" s="60"/>
      <c r="AK44" s="41"/>
      <c r="AL44" s="41"/>
      <c r="AM44" s="41"/>
      <c r="AN44" s="41"/>
      <c r="AO44" s="41"/>
      <c r="AP44" s="41"/>
      <c r="AQ44" s="41"/>
      <c r="AR44" s="41"/>
      <c r="AS44" s="41"/>
      <c r="AT44" s="41"/>
      <c r="AU44" s="41"/>
      <c r="AV44" s="41"/>
      <c r="AW44" s="41"/>
      <c r="AX44" s="41"/>
      <c r="AY44" s="41"/>
      <c r="AZ44" s="41"/>
    </row>
    <row r="45" spans="1:52">
      <c r="A45" s="41"/>
      <c r="B45" s="41"/>
      <c r="C45" s="43" t="s">
        <v>26</v>
      </c>
      <c r="D45" s="47" t="s">
        <v>5</v>
      </c>
      <c r="E45" s="2"/>
      <c r="F45" s="73"/>
      <c r="G45" s="73"/>
      <c r="H45" s="72"/>
      <c r="I45"/>
      <c r="J45"/>
      <c r="K45"/>
      <c r="L45"/>
      <c r="M45"/>
      <c r="N45"/>
      <c r="O45"/>
      <c r="P45"/>
      <c r="Q45"/>
      <c r="R45"/>
      <c r="S45"/>
      <c r="T45"/>
      <c r="U45"/>
      <c r="V45"/>
      <c r="W45"/>
      <c r="X45"/>
      <c r="Y45"/>
      <c r="Z45"/>
      <c r="AA45"/>
      <c r="AB45"/>
      <c r="AC45"/>
      <c r="AD45"/>
      <c r="AE45"/>
      <c r="AF45"/>
      <c r="AG45"/>
      <c r="AH45"/>
      <c r="AI45"/>
      <c r="AJ45" s="61"/>
      <c r="AK45" s="41"/>
      <c r="AL45" s="41"/>
      <c r="AM45" s="41"/>
      <c r="AN45" s="41"/>
      <c r="AO45" s="41"/>
      <c r="AP45" s="41"/>
      <c r="AQ45" s="41"/>
      <c r="AR45" s="41"/>
      <c r="AS45" s="41"/>
      <c r="AT45" s="41"/>
      <c r="AU45" s="41"/>
      <c r="AV45" s="41"/>
      <c r="AW45" s="41"/>
      <c r="AX45" s="41"/>
      <c r="AY45" s="41"/>
      <c r="AZ45" s="41"/>
    </row>
    <row r="46" spans="1:52" ht="15" customHeight="1" thickBot="1">
      <c r="A46" s="41"/>
      <c r="B46" s="41"/>
      <c r="C46" s="44" t="s">
        <v>24</v>
      </c>
      <c r="D46" s="46" t="s">
        <v>1</v>
      </c>
      <c r="E46" s="73" t="s">
        <v>33</v>
      </c>
      <c r="F46" s="73"/>
      <c r="G46" s="73"/>
      <c r="H46" s="72" t="str">
        <f>IF(OR(G16="D",G27="D",G40="D"),"No","Yes")</f>
        <v>Yes</v>
      </c>
      <c r="I46"/>
      <c r="J46"/>
      <c r="K46"/>
      <c r="L46"/>
      <c r="M46"/>
      <c r="N46"/>
      <c r="O46"/>
      <c r="P46"/>
      <c r="Q46"/>
      <c r="R46"/>
      <c r="S46"/>
      <c r="T46"/>
      <c r="U46"/>
      <c r="V46"/>
      <c r="W46"/>
      <c r="X46"/>
      <c r="Y46"/>
      <c r="Z46"/>
      <c r="AA46"/>
      <c r="AB46"/>
      <c r="AC46"/>
      <c r="AD46"/>
      <c r="AE46"/>
      <c r="AF46"/>
      <c r="AG46"/>
      <c r="AH46"/>
      <c r="AI46"/>
      <c r="AJ46" s="61"/>
      <c r="AK46" s="41"/>
      <c r="AL46" s="41"/>
      <c r="AM46" s="41"/>
      <c r="AN46" s="41"/>
      <c r="AO46" s="41"/>
      <c r="AP46" s="41"/>
      <c r="AQ46" s="41"/>
      <c r="AR46" s="41"/>
      <c r="AS46" s="41"/>
      <c r="AT46" s="41"/>
      <c r="AU46" s="41"/>
      <c r="AV46" s="41"/>
      <c r="AW46" s="41"/>
      <c r="AX46" s="41"/>
      <c r="AY46" s="41"/>
      <c r="AZ46" s="41"/>
    </row>
    <row r="47" spans="1:52" ht="14" customHeight="1">
      <c r="A47" s="41"/>
      <c r="B47" s="41"/>
      <c r="C47"/>
      <c r="D47"/>
      <c r="E47" s="73"/>
      <c r="F47" s="73"/>
      <c r="G47" s="73"/>
      <c r="H47" s="72"/>
      <c r="I47"/>
      <c r="J47"/>
      <c r="K47"/>
      <c r="L47"/>
      <c r="M47"/>
      <c r="N47"/>
      <c r="O47"/>
      <c r="P47"/>
      <c r="Q47"/>
      <c r="R47"/>
      <c r="S47"/>
      <c r="T47"/>
      <c r="U47"/>
      <c r="V47"/>
      <c r="W47"/>
      <c r="X47"/>
      <c r="Y47"/>
      <c r="Z47"/>
      <c r="AA47"/>
      <c r="AB47"/>
      <c r="AC47"/>
      <c r="AD47"/>
      <c r="AE47"/>
      <c r="AF47"/>
      <c r="AG47"/>
      <c r="AH47"/>
      <c r="AI47"/>
      <c r="AJ47" s="61"/>
      <c r="AK47" s="41"/>
      <c r="AL47" s="41"/>
      <c r="AM47" s="41"/>
      <c r="AN47" s="41"/>
      <c r="AO47" s="41"/>
      <c r="AP47" s="41"/>
      <c r="AQ47" s="41"/>
      <c r="AR47" s="41"/>
      <c r="AS47" s="41"/>
      <c r="AT47" s="41"/>
      <c r="AU47" s="41"/>
      <c r="AV47" s="41"/>
      <c r="AW47" s="41"/>
      <c r="AX47" s="41"/>
      <c r="AY47" s="41"/>
      <c r="AZ47" s="41"/>
    </row>
    <row r="48" spans="1:52">
      <c r="B48" s="2"/>
      <c r="C48" s="2"/>
      <c r="D48" s="2"/>
      <c r="E48" s="2"/>
      <c r="F48" s="40"/>
      <c r="G48" s="13"/>
      <c r="H48" s="13"/>
      <c r="I48"/>
      <c r="J48"/>
      <c r="K48"/>
      <c r="L48"/>
      <c r="M48"/>
      <c r="N48"/>
      <c r="O48"/>
      <c r="P48"/>
      <c r="Q48"/>
      <c r="R48"/>
      <c r="S48"/>
      <c r="T48"/>
      <c r="U48"/>
      <c r="V48"/>
      <c r="W48"/>
      <c r="X48"/>
      <c r="Y48"/>
      <c r="Z48"/>
      <c r="AA48"/>
      <c r="AB48"/>
      <c r="AC48"/>
      <c r="AD48"/>
      <c r="AE48"/>
      <c r="AF48"/>
      <c r="AG48"/>
      <c r="AH48"/>
      <c r="AI48"/>
      <c r="AJ48" s="61"/>
      <c r="AK48" s="41"/>
      <c r="AL48" s="41"/>
      <c r="AM48" s="41"/>
      <c r="AN48" s="41"/>
      <c r="AO48" s="41"/>
      <c r="AP48" s="41"/>
      <c r="AQ48" s="41"/>
      <c r="AR48" s="41"/>
      <c r="AS48" s="41"/>
      <c r="AT48" s="41"/>
      <c r="AU48" s="41"/>
      <c r="AV48" s="41"/>
      <c r="AW48" s="41"/>
      <c r="AX48" s="41"/>
      <c r="AY48" s="41"/>
      <c r="AZ48" s="41"/>
    </row>
    <row r="49" spans="1:35" ht="40" customHeight="1">
      <c r="A49" s="65" t="str">
        <f>"Final Decision: "&amp;IF(H44&lt;=65,"No; implementation of permeable pavements is likely infeasible.",IF(AND(H44&gt;65,H44&lt;=75,G16&lt;&gt;"D",G27&lt;&gt;"D",G40&lt;&gt;"D"),"Maybe; implementation of permeable pavements may be feasible.",IF(AND(H44&gt;65,H44&lt;=75,OR(G16="D",G27="D",G40="D")),"No; because D was selected for one or more topics, implementation of permeable pavements is likely infeasible.",IF(AND(H44&gt;75,G16&lt;&gt;"D",G27&lt;&gt;"D",G40&lt;&gt;"D"),"Yes; implementation of permeable pavements is likely feasible.",IF(AND(H44&gt;75,OR(G16="D",G27="D",G40="D")),"No; because D was selected for one or more topics, implementation of permeable pavements is likely infeasible.","Error")))))</f>
        <v>Final Decision: No; implementation of permeable pavements is likely infeasible.</v>
      </c>
      <c r="B49" s="65"/>
      <c r="C49" s="65"/>
      <c r="D49" s="65"/>
      <c r="E49" s="65"/>
      <c r="F49" s="65"/>
      <c r="G49" s="65"/>
      <c r="H49" s="65"/>
      <c r="I49"/>
      <c r="J49"/>
      <c r="K49"/>
      <c r="L49"/>
      <c r="M49"/>
      <c r="N49"/>
      <c r="O49"/>
      <c r="P49"/>
      <c r="Q49"/>
      <c r="R49"/>
      <c r="S49"/>
      <c r="T49"/>
      <c r="U49"/>
      <c r="V49"/>
      <c r="W49"/>
      <c r="X49"/>
      <c r="Y49"/>
      <c r="Z49"/>
      <c r="AA49"/>
      <c r="AB49"/>
      <c r="AC49"/>
      <c r="AD49"/>
      <c r="AE49"/>
      <c r="AF49"/>
      <c r="AG49"/>
      <c r="AH49"/>
      <c r="AI49"/>
    </row>
    <row r="50" spans="1:35" ht="14" customHeight="1">
      <c r="E50"/>
      <c r="F50"/>
      <c r="G50"/>
    </row>
    <row r="51" spans="1:35" ht="14" customHeight="1">
      <c r="E51"/>
      <c r="F51"/>
      <c r="G51"/>
    </row>
    <row r="52" spans="1:35">
      <c r="E52"/>
      <c r="F52"/>
      <c r="G52"/>
    </row>
    <row r="53" spans="1:35">
      <c r="E53"/>
      <c r="F53"/>
      <c r="G53"/>
    </row>
    <row r="55" spans="1:35" ht="14" customHeight="1"/>
  </sheetData>
  <sheetProtection sheet="1" objects="1" scenarios="1"/>
  <mergeCells count="18">
    <mergeCell ref="H46:H47"/>
    <mergeCell ref="E46:G47"/>
    <mergeCell ref="A8:H8"/>
    <mergeCell ref="A21:A22"/>
    <mergeCell ref="A35:A36"/>
    <mergeCell ref="A49:H49"/>
    <mergeCell ref="A10:A11"/>
    <mergeCell ref="B10:B11"/>
    <mergeCell ref="G10:G11"/>
    <mergeCell ref="H10:H11"/>
    <mergeCell ref="H44:H45"/>
    <mergeCell ref="F44:G45"/>
    <mergeCell ref="G21:G22"/>
    <mergeCell ref="B21:B22"/>
    <mergeCell ref="H21:H22"/>
    <mergeCell ref="G35:G36"/>
    <mergeCell ref="B35:B36"/>
    <mergeCell ref="H35:H36"/>
  </mergeCells>
  <phoneticPr fontId="2" type="noConversion"/>
  <conditionalFormatting sqref="C12">
    <cfRule type="expression" dxfId="25" priority="51">
      <formula>G12="A"</formula>
    </cfRule>
  </conditionalFormatting>
  <conditionalFormatting sqref="D12">
    <cfRule type="expression" dxfId="24" priority="52">
      <formula>G12="B"</formula>
    </cfRule>
  </conditionalFormatting>
  <conditionalFormatting sqref="E12">
    <cfRule type="expression" dxfId="23" priority="53">
      <formula>G12="C"</formula>
    </cfRule>
  </conditionalFormatting>
  <conditionalFormatting sqref="C13:C18">
    <cfRule type="expression" dxfId="22" priority="23">
      <formula>G13="A"</formula>
    </cfRule>
  </conditionalFormatting>
  <conditionalFormatting sqref="D13:D18">
    <cfRule type="expression" dxfId="21" priority="24">
      <formula>G13="B"</formula>
    </cfRule>
  </conditionalFormatting>
  <conditionalFormatting sqref="E13:E18">
    <cfRule type="expression" dxfId="20" priority="25">
      <formula>G13="C"</formula>
    </cfRule>
  </conditionalFormatting>
  <conditionalFormatting sqref="F16">
    <cfRule type="expression" dxfId="19" priority="22">
      <formula>G16="D"</formula>
    </cfRule>
  </conditionalFormatting>
  <conditionalFormatting sqref="H44">
    <cfRule type="cellIs" dxfId="18" priority="19" stopIfTrue="1" operator="greaterThan">
      <formula>75</formula>
    </cfRule>
    <cfRule type="expression" dxfId="17" priority="20" stopIfTrue="1">
      <formula>AND($H$44&lt;=75,$H$44&gt;65)</formula>
    </cfRule>
    <cfRule type="cellIs" dxfId="16" priority="21" stopIfTrue="1" operator="lessThanOrEqual">
      <formula>65</formula>
    </cfRule>
  </conditionalFormatting>
  <conditionalFormatting sqref="A49">
    <cfRule type="expression" dxfId="15" priority="16" stopIfTrue="1">
      <formula>AND(H44&gt;75,G16&lt;&gt;"D",G27&lt;&gt;"D",G40&lt;&gt;"D")</formula>
    </cfRule>
    <cfRule type="expression" dxfId="14" priority="17" stopIfTrue="1">
      <formula>AND(H44&gt;65,H44&lt;=75,G16&lt;&gt;"D",G27&lt;&gt;"D",G40&lt;&gt;"D")</formula>
    </cfRule>
    <cfRule type="expression" dxfId="13" priority="18" stopIfTrue="1">
      <formula>OR(H44&lt;65,G16="D",G27="D",G40="D")</formula>
    </cfRule>
  </conditionalFormatting>
  <conditionalFormatting sqref="H46">
    <cfRule type="cellIs" dxfId="12" priority="13" stopIfTrue="1" operator="equal">
      <formula>"Yes"</formula>
    </cfRule>
    <cfRule type="cellIs" dxfId="11" priority="15" stopIfTrue="1" operator="equal">
      <formula>"No"</formula>
    </cfRule>
  </conditionalFormatting>
  <conditionalFormatting sqref="C23:C32">
    <cfRule type="expression" dxfId="10" priority="8">
      <formula>G23="A"</formula>
    </cfRule>
  </conditionalFormatting>
  <conditionalFormatting sqref="D23:D32">
    <cfRule type="expression" dxfId="9" priority="9">
      <formula>G23="B"</formula>
    </cfRule>
  </conditionalFormatting>
  <conditionalFormatting sqref="E23:E32">
    <cfRule type="expression" dxfId="8" priority="10">
      <formula>G23="C"</formula>
    </cfRule>
  </conditionalFormatting>
  <conditionalFormatting sqref="C37:C41">
    <cfRule type="expression" dxfId="7" priority="5">
      <formula>G37="A"</formula>
    </cfRule>
  </conditionalFormatting>
  <conditionalFormatting sqref="D37:D41">
    <cfRule type="expression" dxfId="6" priority="6">
      <formula>G37="B"</formula>
    </cfRule>
  </conditionalFormatting>
  <conditionalFormatting sqref="E37:E41">
    <cfRule type="expression" dxfId="5" priority="7">
      <formula>G37="C"</formula>
    </cfRule>
  </conditionalFormatting>
  <conditionalFormatting sqref="F27">
    <cfRule type="expression" dxfId="4" priority="4">
      <formula>G27="D"</formula>
    </cfRule>
  </conditionalFormatting>
  <conditionalFormatting sqref="F40">
    <cfRule type="expression" dxfId="3" priority="3">
      <formula>G40="D"</formula>
    </cfRule>
  </conditionalFormatting>
  <conditionalFormatting sqref="F18">
    <cfRule type="expression" dxfId="2" priority="2">
      <formula>G18="D"</formula>
    </cfRule>
  </conditionalFormatting>
  <conditionalFormatting sqref="F31">
    <cfRule type="expression" dxfId="0" priority="1">
      <formula>G31="D"</formula>
    </cfRule>
  </conditionalFormatting>
  <pageMargins left="0.25" right="0.25" top="0.75" bottom="0.75" header="0.3" footer="0.3"/>
  <pageSetup scale="47"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84" r:id="rId3" name="Group Box 60">
              <controlPr defaultSize="0" autoFill="0" autoPict="0">
                <anchor moveWithCells="1">
                  <from>
                    <xdr:col>2</xdr:col>
                    <xdr:colOff>12700</xdr:colOff>
                    <xdr:row>12</xdr:row>
                    <xdr:rowOff>12700</xdr:rowOff>
                  </from>
                  <to>
                    <xdr:col>6</xdr:col>
                    <xdr:colOff>12700</xdr:colOff>
                    <xdr:row>13</xdr:row>
                    <xdr:rowOff>0</xdr:rowOff>
                  </to>
                </anchor>
              </controlPr>
            </control>
          </mc:Choice>
          <mc:Fallback/>
        </mc:AlternateContent>
        <mc:AlternateContent xmlns:mc="http://schemas.openxmlformats.org/markup-compatibility/2006">
          <mc:Choice Requires="x14">
            <control shapeId="1088" r:id="rId4" name="Option Button 64">
              <controlPr defaultSize="0" autoFill="0" autoLine="0" autoPict="0">
                <anchor moveWithCells="1">
                  <from>
                    <xdr:col>2</xdr:col>
                    <xdr:colOff>38100</xdr:colOff>
                    <xdr:row>12</xdr:row>
                    <xdr:rowOff>50800</xdr:rowOff>
                  </from>
                  <to>
                    <xdr:col>3</xdr:col>
                    <xdr:colOff>0</xdr:colOff>
                    <xdr:row>12</xdr:row>
                    <xdr:rowOff>520700</xdr:rowOff>
                  </to>
                </anchor>
              </controlPr>
            </control>
          </mc:Choice>
          <mc:Fallback/>
        </mc:AlternateContent>
        <mc:AlternateContent xmlns:mc="http://schemas.openxmlformats.org/markup-compatibility/2006">
          <mc:Choice Requires="x14">
            <control shapeId="1089" r:id="rId5" name="Option Button 65">
              <controlPr defaultSize="0" autoFill="0" autoLine="0" autoPict="0">
                <anchor moveWithCells="1">
                  <from>
                    <xdr:col>3</xdr:col>
                    <xdr:colOff>12700</xdr:colOff>
                    <xdr:row>12</xdr:row>
                    <xdr:rowOff>38100</xdr:rowOff>
                  </from>
                  <to>
                    <xdr:col>4</xdr:col>
                    <xdr:colOff>0</xdr:colOff>
                    <xdr:row>12</xdr:row>
                    <xdr:rowOff>508000</xdr:rowOff>
                  </to>
                </anchor>
              </controlPr>
            </control>
          </mc:Choice>
          <mc:Fallback/>
        </mc:AlternateContent>
        <mc:AlternateContent xmlns:mc="http://schemas.openxmlformats.org/markup-compatibility/2006">
          <mc:Choice Requires="x14">
            <control shapeId="1090" r:id="rId6" name="Option Button 66">
              <controlPr defaultSize="0" autoFill="0" autoLine="0" autoPict="0">
                <anchor moveWithCells="1">
                  <from>
                    <xdr:col>4</xdr:col>
                    <xdr:colOff>25400</xdr:colOff>
                    <xdr:row>12</xdr:row>
                    <xdr:rowOff>63500</xdr:rowOff>
                  </from>
                  <to>
                    <xdr:col>5</xdr:col>
                    <xdr:colOff>0</xdr:colOff>
                    <xdr:row>12</xdr:row>
                    <xdr:rowOff>508000</xdr:rowOff>
                  </to>
                </anchor>
              </controlPr>
            </control>
          </mc:Choice>
          <mc:Fallback/>
        </mc:AlternateContent>
        <mc:AlternateContent xmlns:mc="http://schemas.openxmlformats.org/markup-compatibility/2006">
          <mc:Choice Requires="x14">
            <control shapeId="1091" r:id="rId7" name="Group Box 67">
              <controlPr defaultSize="0" autoFill="0" autoPict="0">
                <anchor moveWithCells="1">
                  <from>
                    <xdr:col>2</xdr:col>
                    <xdr:colOff>12700</xdr:colOff>
                    <xdr:row>13</xdr:row>
                    <xdr:rowOff>12700</xdr:rowOff>
                  </from>
                  <to>
                    <xdr:col>6</xdr:col>
                    <xdr:colOff>12700</xdr:colOff>
                    <xdr:row>14</xdr:row>
                    <xdr:rowOff>0</xdr:rowOff>
                  </to>
                </anchor>
              </controlPr>
            </control>
          </mc:Choice>
          <mc:Fallback/>
        </mc:AlternateContent>
        <mc:AlternateContent xmlns:mc="http://schemas.openxmlformats.org/markup-compatibility/2006">
          <mc:Choice Requires="x14">
            <control shapeId="1092" r:id="rId8" name="Option Button 68">
              <controlPr defaultSize="0" autoFill="0" autoLine="0" autoPict="0">
                <anchor moveWithCells="1">
                  <from>
                    <xdr:col>2</xdr:col>
                    <xdr:colOff>25400</xdr:colOff>
                    <xdr:row>13</xdr:row>
                    <xdr:rowOff>76200</xdr:rowOff>
                  </from>
                  <to>
                    <xdr:col>3</xdr:col>
                    <xdr:colOff>0</xdr:colOff>
                    <xdr:row>13</xdr:row>
                    <xdr:rowOff>495300</xdr:rowOff>
                  </to>
                </anchor>
              </controlPr>
            </control>
          </mc:Choice>
          <mc:Fallback/>
        </mc:AlternateContent>
        <mc:AlternateContent xmlns:mc="http://schemas.openxmlformats.org/markup-compatibility/2006">
          <mc:Choice Requires="x14">
            <control shapeId="1093" r:id="rId9" name="Option Button 69">
              <controlPr locked="0" defaultSize="0" autoFill="0" autoLine="0" autoPict="0">
                <anchor moveWithCells="1">
                  <from>
                    <xdr:col>3</xdr:col>
                    <xdr:colOff>38100</xdr:colOff>
                    <xdr:row>13</xdr:row>
                    <xdr:rowOff>63500</xdr:rowOff>
                  </from>
                  <to>
                    <xdr:col>4</xdr:col>
                    <xdr:colOff>0</xdr:colOff>
                    <xdr:row>13</xdr:row>
                    <xdr:rowOff>495300</xdr:rowOff>
                  </to>
                </anchor>
              </controlPr>
            </control>
          </mc:Choice>
          <mc:Fallback/>
        </mc:AlternateContent>
        <mc:AlternateContent xmlns:mc="http://schemas.openxmlformats.org/markup-compatibility/2006">
          <mc:Choice Requires="x14">
            <control shapeId="1094" r:id="rId10" name="Option Button 70">
              <controlPr defaultSize="0" autoFill="0" autoLine="0" autoPict="0">
                <anchor moveWithCells="1">
                  <from>
                    <xdr:col>4</xdr:col>
                    <xdr:colOff>25400</xdr:colOff>
                    <xdr:row>13</xdr:row>
                    <xdr:rowOff>76200</xdr:rowOff>
                  </from>
                  <to>
                    <xdr:col>5</xdr:col>
                    <xdr:colOff>0</xdr:colOff>
                    <xdr:row>13</xdr:row>
                    <xdr:rowOff>495300</xdr:rowOff>
                  </to>
                </anchor>
              </controlPr>
            </control>
          </mc:Choice>
          <mc:Fallback/>
        </mc:AlternateContent>
        <mc:AlternateContent xmlns:mc="http://schemas.openxmlformats.org/markup-compatibility/2006">
          <mc:Choice Requires="x14">
            <control shapeId="1057" r:id="rId11" name="Group Box 33">
              <controlPr defaultSize="0" autoFill="0" autoPict="0">
                <anchor moveWithCells="1">
                  <from>
                    <xdr:col>2</xdr:col>
                    <xdr:colOff>0</xdr:colOff>
                    <xdr:row>11</xdr:row>
                    <xdr:rowOff>12700</xdr:rowOff>
                  </from>
                  <to>
                    <xdr:col>5</xdr:col>
                    <xdr:colOff>2057400</xdr:colOff>
                    <xdr:row>12</xdr:row>
                    <xdr:rowOff>0</xdr:rowOff>
                  </to>
                </anchor>
              </controlPr>
            </control>
          </mc:Choice>
          <mc:Fallback/>
        </mc:AlternateContent>
        <mc:AlternateContent xmlns:mc="http://schemas.openxmlformats.org/markup-compatibility/2006">
          <mc:Choice Requires="x14">
            <control shapeId="1058" r:id="rId12" name="Option Button 34">
              <controlPr locked="0" defaultSize="0" autoFill="0" autoLine="0" autoPict="0">
                <anchor moveWithCells="1">
                  <from>
                    <xdr:col>2</xdr:col>
                    <xdr:colOff>50800</xdr:colOff>
                    <xdr:row>11</xdr:row>
                    <xdr:rowOff>38100</xdr:rowOff>
                  </from>
                  <to>
                    <xdr:col>2</xdr:col>
                    <xdr:colOff>1701800</xdr:colOff>
                    <xdr:row>11</xdr:row>
                    <xdr:rowOff>520700</xdr:rowOff>
                  </to>
                </anchor>
              </controlPr>
            </control>
          </mc:Choice>
          <mc:Fallback/>
        </mc:AlternateContent>
        <mc:AlternateContent xmlns:mc="http://schemas.openxmlformats.org/markup-compatibility/2006">
          <mc:Choice Requires="x14">
            <control shapeId="1059" r:id="rId13" name="Option Button 35">
              <controlPr locked="0" defaultSize="0" autoFill="0" autoLine="0" autoPict="0">
                <anchor moveWithCells="1">
                  <from>
                    <xdr:col>3</xdr:col>
                    <xdr:colOff>25400</xdr:colOff>
                    <xdr:row>11</xdr:row>
                    <xdr:rowOff>25400</xdr:rowOff>
                  </from>
                  <to>
                    <xdr:col>4</xdr:col>
                    <xdr:colOff>0</xdr:colOff>
                    <xdr:row>11</xdr:row>
                    <xdr:rowOff>520700</xdr:rowOff>
                  </to>
                </anchor>
              </controlPr>
            </control>
          </mc:Choice>
          <mc:Fallback/>
        </mc:AlternateContent>
        <mc:AlternateContent xmlns:mc="http://schemas.openxmlformats.org/markup-compatibility/2006">
          <mc:Choice Requires="x14">
            <control shapeId="1060" r:id="rId14" name="Option Button 36">
              <controlPr locked="0" defaultSize="0" autoFill="0" autoLine="0" autoPict="0">
                <anchor moveWithCells="1">
                  <from>
                    <xdr:col>4</xdr:col>
                    <xdr:colOff>38100</xdr:colOff>
                    <xdr:row>11</xdr:row>
                    <xdr:rowOff>38100</xdr:rowOff>
                  </from>
                  <to>
                    <xdr:col>4</xdr:col>
                    <xdr:colOff>1790700</xdr:colOff>
                    <xdr:row>11</xdr:row>
                    <xdr:rowOff>520700</xdr:rowOff>
                  </to>
                </anchor>
              </controlPr>
            </control>
          </mc:Choice>
          <mc:Fallback/>
        </mc:AlternateContent>
        <mc:AlternateContent xmlns:mc="http://schemas.openxmlformats.org/markup-compatibility/2006">
          <mc:Choice Requires="x14">
            <control shapeId="1095" r:id="rId15" name="Group Box 71">
              <controlPr defaultSize="0" autoFill="0" autoPict="0">
                <anchor moveWithCells="1">
                  <from>
                    <xdr:col>2</xdr:col>
                    <xdr:colOff>12700</xdr:colOff>
                    <xdr:row>14</xdr:row>
                    <xdr:rowOff>12700</xdr:rowOff>
                  </from>
                  <to>
                    <xdr:col>6</xdr:col>
                    <xdr:colOff>12700</xdr:colOff>
                    <xdr:row>15</xdr:row>
                    <xdr:rowOff>0</xdr:rowOff>
                  </to>
                </anchor>
              </controlPr>
            </control>
          </mc:Choice>
          <mc:Fallback/>
        </mc:AlternateContent>
        <mc:AlternateContent xmlns:mc="http://schemas.openxmlformats.org/markup-compatibility/2006">
          <mc:Choice Requires="x14">
            <control shapeId="1096" r:id="rId16" name="Option Button 72">
              <controlPr defaultSize="0" autoFill="0" autoLine="0" autoPict="0">
                <anchor moveWithCells="1">
                  <from>
                    <xdr:col>2</xdr:col>
                    <xdr:colOff>25400</xdr:colOff>
                    <xdr:row>14</xdr:row>
                    <xdr:rowOff>50800</xdr:rowOff>
                  </from>
                  <to>
                    <xdr:col>3</xdr:col>
                    <xdr:colOff>0</xdr:colOff>
                    <xdr:row>14</xdr:row>
                    <xdr:rowOff>508000</xdr:rowOff>
                  </to>
                </anchor>
              </controlPr>
            </control>
          </mc:Choice>
          <mc:Fallback/>
        </mc:AlternateContent>
        <mc:AlternateContent xmlns:mc="http://schemas.openxmlformats.org/markup-compatibility/2006">
          <mc:Choice Requires="x14">
            <control shapeId="1097" r:id="rId17" name="Option Button 73">
              <controlPr defaultSize="0" autoFill="0" autoLine="0" autoPict="0">
                <anchor moveWithCells="1">
                  <from>
                    <xdr:col>3</xdr:col>
                    <xdr:colOff>12700</xdr:colOff>
                    <xdr:row>14</xdr:row>
                    <xdr:rowOff>38100</xdr:rowOff>
                  </from>
                  <to>
                    <xdr:col>4</xdr:col>
                    <xdr:colOff>0</xdr:colOff>
                    <xdr:row>14</xdr:row>
                    <xdr:rowOff>508000</xdr:rowOff>
                  </to>
                </anchor>
              </controlPr>
            </control>
          </mc:Choice>
          <mc:Fallback/>
        </mc:AlternateContent>
        <mc:AlternateContent xmlns:mc="http://schemas.openxmlformats.org/markup-compatibility/2006">
          <mc:Choice Requires="x14">
            <control shapeId="1098" r:id="rId18" name="Option Button 74">
              <controlPr defaultSize="0" autoFill="0" autoLine="0" autoPict="0">
                <anchor moveWithCells="1">
                  <from>
                    <xdr:col>4</xdr:col>
                    <xdr:colOff>12700</xdr:colOff>
                    <xdr:row>14</xdr:row>
                    <xdr:rowOff>38100</xdr:rowOff>
                  </from>
                  <to>
                    <xdr:col>5</xdr:col>
                    <xdr:colOff>0</xdr:colOff>
                    <xdr:row>14</xdr:row>
                    <xdr:rowOff>508000</xdr:rowOff>
                  </to>
                </anchor>
              </controlPr>
            </control>
          </mc:Choice>
          <mc:Fallback/>
        </mc:AlternateContent>
        <mc:AlternateContent xmlns:mc="http://schemas.openxmlformats.org/markup-compatibility/2006">
          <mc:Choice Requires="x14">
            <control shapeId="1103" r:id="rId19" name="Group Box 79">
              <controlPr defaultSize="0" autoFill="0" autoPict="0">
                <anchor moveWithCells="1">
                  <from>
                    <xdr:col>2</xdr:col>
                    <xdr:colOff>12700</xdr:colOff>
                    <xdr:row>16</xdr:row>
                    <xdr:rowOff>12700</xdr:rowOff>
                  </from>
                  <to>
                    <xdr:col>6</xdr:col>
                    <xdr:colOff>12700</xdr:colOff>
                    <xdr:row>17</xdr:row>
                    <xdr:rowOff>0</xdr:rowOff>
                  </to>
                </anchor>
              </controlPr>
            </control>
          </mc:Choice>
          <mc:Fallback/>
        </mc:AlternateContent>
        <mc:AlternateContent xmlns:mc="http://schemas.openxmlformats.org/markup-compatibility/2006">
          <mc:Choice Requires="x14">
            <control shapeId="1104" r:id="rId20" name="Option Button 80">
              <controlPr defaultSize="0" autoFill="0" autoLine="0" autoPict="0">
                <anchor moveWithCells="1">
                  <from>
                    <xdr:col>2</xdr:col>
                    <xdr:colOff>25400</xdr:colOff>
                    <xdr:row>16</xdr:row>
                    <xdr:rowOff>38100</xdr:rowOff>
                  </from>
                  <to>
                    <xdr:col>3</xdr:col>
                    <xdr:colOff>0</xdr:colOff>
                    <xdr:row>16</xdr:row>
                    <xdr:rowOff>508000</xdr:rowOff>
                  </to>
                </anchor>
              </controlPr>
            </control>
          </mc:Choice>
          <mc:Fallback/>
        </mc:AlternateContent>
        <mc:AlternateContent xmlns:mc="http://schemas.openxmlformats.org/markup-compatibility/2006">
          <mc:Choice Requires="x14">
            <control shapeId="1105" r:id="rId21" name="Option Button 81">
              <controlPr defaultSize="0" autoFill="0" autoLine="0" autoPict="0">
                <anchor moveWithCells="1">
                  <from>
                    <xdr:col>3</xdr:col>
                    <xdr:colOff>12700</xdr:colOff>
                    <xdr:row>16</xdr:row>
                    <xdr:rowOff>38100</xdr:rowOff>
                  </from>
                  <to>
                    <xdr:col>4</xdr:col>
                    <xdr:colOff>0</xdr:colOff>
                    <xdr:row>16</xdr:row>
                    <xdr:rowOff>508000</xdr:rowOff>
                  </to>
                </anchor>
              </controlPr>
            </control>
          </mc:Choice>
          <mc:Fallback/>
        </mc:AlternateContent>
        <mc:AlternateContent xmlns:mc="http://schemas.openxmlformats.org/markup-compatibility/2006">
          <mc:Choice Requires="x14">
            <control shapeId="1106" r:id="rId22" name="Option Button 82">
              <controlPr defaultSize="0" autoFill="0" autoLine="0" autoPict="0">
                <anchor moveWithCells="1">
                  <from>
                    <xdr:col>4</xdr:col>
                    <xdr:colOff>12700</xdr:colOff>
                    <xdr:row>16</xdr:row>
                    <xdr:rowOff>25400</xdr:rowOff>
                  </from>
                  <to>
                    <xdr:col>5</xdr:col>
                    <xdr:colOff>0</xdr:colOff>
                    <xdr:row>16</xdr:row>
                    <xdr:rowOff>520700</xdr:rowOff>
                  </to>
                </anchor>
              </controlPr>
            </control>
          </mc:Choice>
          <mc:Fallback/>
        </mc:AlternateContent>
        <mc:AlternateContent xmlns:mc="http://schemas.openxmlformats.org/markup-compatibility/2006">
          <mc:Choice Requires="x14">
            <control shapeId="1109" r:id="rId23" name="Option Button 85">
              <controlPr defaultSize="0" autoFill="0" autoLine="0" autoPict="0">
                <anchor moveWithCells="1">
                  <from>
                    <xdr:col>2</xdr:col>
                    <xdr:colOff>25400</xdr:colOff>
                    <xdr:row>15</xdr:row>
                    <xdr:rowOff>50800</xdr:rowOff>
                  </from>
                  <to>
                    <xdr:col>2</xdr:col>
                    <xdr:colOff>1689100</xdr:colOff>
                    <xdr:row>15</xdr:row>
                    <xdr:rowOff>520700</xdr:rowOff>
                  </to>
                </anchor>
              </controlPr>
            </control>
          </mc:Choice>
          <mc:Fallback/>
        </mc:AlternateContent>
        <mc:AlternateContent xmlns:mc="http://schemas.openxmlformats.org/markup-compatibility/2006">
          <mc:Choice Requires="x14">
            <control shapeId="1110" r:id="rId24" name="Option Button 86">
              <controlPr defaultSize="0" autoFill="0" autoLine="0" autoPict="0">
                <anchor moveWithCells="1">
                  <from>
                    <xdr:col>3</xdr:col>
                    <xdr:colOff>12700</xdr:colOff>
                    <xdr:row>15</xdr:row>
                    <xdr:rowOff>38100</xdr:rowOff>
                  </from>
                  <to>
                    <xdr:col>3</xdr:col>
                    <xdr:colOff>1701800</xdr:colOff>
                    <xdr:row>15</xdr:row>
                    <xdr:rowOff>520700</xdr:rowOff>
                  </to>
                </anchor>
              </controlPr>
            </control>
          </mc:Choice>
          <mc:Fallback/>
        </mc:AlternateContent>
        <mc:AlternateContent xmlns:mc="http://schemas.openxmlformats.org/markup-compatibility/2006">
          <mc:Choice Requires="x14">
            <control shapeId="1111" r:id="rId25" name="Option Button 87">
              <controlPr defaultSize="0" autoFill="0" autoLine="0" autoPict="0">
                <anchor moveWithCells="1">
                  <from>
                    <xdr:col>4</xdr:col>
                    <xdr:colOff>25400</xdr:colOff>
                    <xdr:row>15</xdr:row>
                    <xdr:rowOff>50800</xdr:rowOff>
                  </from>
                  <to>
                    <xdr:col>4</xdr:col>
                    <xdr:colOff>1714500</xdr:colOff>
                    <xdr:row>15</xdr:row>
                    <xdr:rowOff>495300</xdr:rowOff>
                  </to>
                </anchor>
              </controlPr>
            </control>
          </mc:Choice>
          <mc:Fallback/>
        </mc:AlternateContent>
        <mc:AlternateContent xmlns:mc="http://schemas.openxmlformats.org/markup-compatibility/2006">
          <mc:Choice Requires="x14">
            <control shapeId="1113" r:id="rId26" name="Group Box 89">
              <controlPr defaultSize="0" autoFill="0" autoPict="0">
                <anchor moveWithCells="1">
                  <from>
                    <xdr:col>2</xdr:col>
                    <xdr:colOff>12700</xdr:colOff>
                    <xdr:row>17</xdr:row>
                    <xdr:rowOff>12700</xdr:rowOff>
                  </from>
                  <to>
                    <xdr:col>6</xdr:col>
                    <xdr:colOff>12700</xdr:colOff>
                    <xdr:row>18</xdr:row>
                    <xdr:rowOff>0</xdr:rowOff>
                  </to>
                </anchor>
              </controlPr>
            </control>
          </mc:Choice>
          <mc:Fallback/>
        </mc:AlternateContent>
        <mc:AlternateContent xmlns:mc="http://schemas.openxmlformats.org/markup-compatibility/2006">
          <mc:Choice Requires="x14">
            <control shapeId="1114" r:id="rId27" name="Option Button 90">
              <controlPr defaultSize="0" autoFill="0" autoLine="0" autoPict="0">
                <anchor moveWithCells="1">
                  <from>
                    <xdr:col>2</xdr:col>
                    <xdr:colOff>25400</xdr:colOff>
                    <xdr:row>17</xdr:row>
                    <xdr:rowOff>25400</xdr:rowOff>
                  </from>
                  <to>
                    <xdr:col>3</xdr:col>
                    <xdr:colOff>0</xdr:colOff>
                    <xdr:row>17</xdr:row>
                    <xdr:rowOff>520700</xdr:rowOff>
                  </to>
                </anchor>
              </controlPr>
            </control>
          </mc:Choice>
          <mc:Fallback/>
        </mc:AlternateContent>
        <mc:AlternateContent xmlns:mc="http://schemas.openxmlformats.org/markup-compatibility/2006">
          <mc:Choice Requires="x14">
            <control shapeId="1115" r:id="rId28" name="Option Button 91">
              <controlPr defaultSize="0" autoFill="0" autoLine="0" autoPict="0">
                <anchor moveWithCells="1">
                  <from>
                    <xdr:col>3</xdr:col>
                    <xdr:colOff>25400</xdr:colOff>
                    <xdr:row>17</xdr:row>
                    <xdr:rowOff>25400</xdr:rowOff>
                  </from>
                  <to>
                    <xdr:col>4</xdr:col>
                    <xdr:colOff>0</xdr:colOff>
                    <xdr:row>17</xdr:row>
                    <xdr:rowOff>520700</xdr:rowOff>
                  </to>
                </anchor>
              </controlPr>
            </control>
          </mc:Choice>
          <mc:Fallback/>
        </mc:AlternateContent>
        <mc:AlternateContent xmlns:mc="http://schemas.openxmlformats.org/markup-compatibility/2006">
          <mc:Choice Requires="x14">
            <control shapeId="1116" r:id="rId29" name="Option Button 92">
              <controlPr defaultSize="0" autoFill="0" autoLine="0" autoPict="0">
                <anchor moveWithCells="1">
                  <from>
                    <xdr:col>4</xdr:col>
                    <xdr:colOff>25400</xdr:colOff>
                    <xdr:row>17</xdr:row>
                    <xdr:rowOff>38100</xdr:rowOff>
                  </from>
                  <to>
                    <xdr:col>5</xdr:col>
                    <xdr:colOff>0</xdr:colOff>
                    <xdr:row>17</xdr:row>
                    <xdr:rowOff>520700</xdr:rowOff>
                  </to>
                </anchor>
              </controlPr>
            </control>
          </mc:Choice>
          <mc:Fallback/>
        </mc:AlternateContent>
        <mc:AlternateContent xmlns:mc="http://schemas.openxmlformats.org/markup-compatibility/2006">
          <mc:Choice Requires="x14">
            <control shapeId="1123" r:id="rId30" name="Group Box 99">
              <controlPr defaultSize="0" autoFill="0" autoPict="0">
                <anchor moveWithCells="1">
                  <from>
                    <xdr:col>2</xdr:col>
                    <xdr:colOff>0</xdr:colOff>
                    <xdr:row>22</xdr:row>
                    <xdr:rowOff>12700</xdr:rowOff>
                  </from>
                  <to>
                    <xdr:col>6</xdr:col>
                    <xdr:colOff>0</xdr:colOff>
                    <xdr:row>22</xdr:row>
                    <xdr:rowOff>533400</xdr:rowOff>
                  </to>
                </anchor>
              </controlPr>
            </control>
          </mc:Choice>
          <mc:Fallback/>
        </mc:AlternateContent>
        <mc:AlternateContent xmlns:mc="http://schemas.openxmlformats.org/markup-compatibility/2006">
          <mc:Choice Requires="x14">
            <control shapeId="1124" r:id="rId31" name="Option Button 100">
              <controlPr defaultSize="0" autoFill="0" autoLine="0" autoPict="0">
                <anchor moveWithCells="1">
                  <from>
                    <xdr:col>2</xdr:col>
                    <xdr:colOff>25400</xdr:colOff>
                    <xdr:row>22</xdr:row>
                    <xdr:rowOff>25400</xdr:rowOff>
                  </from>
                  <to>
                    <xdr:col>3</xdr:col>
                    <xdr:colOff>0</xdr:colOff>
                    <xdr:row>22</xdr:row>
                    <xdr:rowOff>520700</xdr:rowOff>
                  </to>
                </anchor>
              </controlPr>
            </control>
          </mc:Choice>
          <mc:Fallback/>
        </mc:AlternateContent>
        <mc:AlternateContent xmlns:mc="http://schemas.openxmlformats.org/markup-compatibility/2006">
          <mc:Choice Requires="x14">
            <control shapeId="1125" r:id="rId32" name="Option Button 101">
              <controlPr defaultSize="0" autoFill="0" autoLine="0" autoPict="0">
                <anchor moveWithCells="1">
                  <from>
                    <xdr:col>3</xdr:col>
                    <xdr:colOff>12700</xdr:colOff>
                    <xdr:row>22</xdr:row>
                    <xdr:rowOff>25400</xdr:rowOff>
                  </from>
                  <to>
                    <xdr:col>4</xdr:col>
                    <xdr:colOff>0</xdr:colOff>
                    <xdr:row>22</xdr:row>
                    <xdr:rowOff>520700</xdr:rowOff>
                  </to>
                </anchor>
              </controlPr>
            </control>
          </mc:Choice>
          <mc:Fallback/>
        </mc:AlternateContent>
        <mc:AlternateContent xmlns:mc="http://schemas.openxmlformats.org/markup-compatibility/2006">
          <mc:Choice Requires="x14">
            <control shapeId="1126" r:id="rId33" name="Option Button 102">
              <controlPr defaultSize="0" autoFill="0" autoLine="0" autoPict="0">
                <anchor moveWithCells="1">
                  <from>
                    <xdr:col>4</xdr:col>
                    <xdr:colOff>12700</xdr:colOff>
                    <xdr:row>22</xdr:row>
                    <xdr:rowOff>38100</xdr:rowOff>
                  </from>
                  <to>
                    <xdr:col>5</xdr:col>
                    <xdr:colOff>0</xdr:colOff>
                    <xdr:row>22</xdr:row>
                    <xdr:rowOff>520700</xdr:rowOff>
                  </to>
                </anchor>
              </controlPr>
            </control>
          </mc:Choice>
          <mc:Fallback/>
        </mc:AlternateContent>
        <mc:AlternateContent xmlns:mc="http://schemas.openxmlformats.org/markup-compatibility/2006">
          <mc:Choice Requires="x14">
            <control shapeId="1127" r:id="rId34" name="Group Box 103">
              <controlPr defaultSize="0" autoFill="0" autoPict="0">
                <anchor moveWithCells="1">
                  <from>
                    <xdr:col>2</xdr:col>
                    <xdr:colOff>0</xdr:colOff>
                    <xdr:row>23</xdr:row>
                    <xdr:rowOff>12700</xdr:rowOff>
                  </from>
                  <to>
                    <xdr:col>6</xdr:col>
                    <xdr:colOff>0</xdr:colOff>
                    <xdr:row>23</xdr:row>
                    <xdr:rowOff>533400</xdr:rowOff>
                  </to>
                </anchor>
              </controlPr>
            </control>
          </mc:Choice>
          <mc:Fallback/>
        </mc:AlternateContent>
        <mc:AlternateContent xmlns:mc="http://schemas.openxmlformats.org/markup-compatibility/2006">
          <mc:Choice Requires="x14">
            <control shapeId="1128" r:id="rId35" name="Option Button 104">
              <controlPr defaultSize="0" autoFill="0" autoLine="0" autoPict="0">
                <anchor moveWithCells="1">
                  <from>
                    <xdr:col>2</xdr:col>
                    <xdr:colOff>12700</xdr:colOff>
                    <xdr:row>23</xdr:row>
                    <xdr:rowOff>25400</xdr:rowOff>
                  </from>
                  <to>
                    <xdr:col>3</xdr:col>
                    <xdr:colOff>0</xdr:colOff>
                    <xdr:row>23</xdr:row>
                    <xdr:rowOff>508000</xdr:rowOff>
                  </to>
                </anchor>
              </controlPr>
            </control>
          </mc:Choice>
          <mc:Fallback/>
        </mc:AlternateContent>
        <mc:AlternateContent xmlns:mc="http://schemas.openxmlformats.org/markup-compatibility/2006">
          <mc:Choice Requires="x14">
            <control shapeId="1129" r:id="rId36" name="Option Button 105">
              <controlPr defaultSize="0" autoFill="0" autoLine="0" autoPict="0">
                <anchor moveWithCells="1">
                  <from>
                    <xdr:col>3</xdr:col>
                    <xdr:colOff>12700</xdr:colOff>
                    <xdr:row>23</xdr:row>
                    <xdr:rowOff>25400</xdr:rowOff>
                  </from>
                  <to>
                    <xdr:col>4</xdr:col>
                    <xdr:colOff>0</xdr:colOff>
                    <xdr:row>23</xdr:row>
                    <xdr:rowOff>520700</xdr:rowOff>
                  </to>
                </anchor>
              </controlPr>
            </control>
          </mc:Choice>
          <mc:Fallback/>
        </mc:AlternateContent>
        <mc:AlternateContent xmlns:mc="http://schemas.openxmlformats.org/markup-compatibility/2006">
          <mc:Choice Requires="x14">
            <control shapeId="1130" r:id="rId37" name="Option Button 106">
              <controlPr defaultSize="0" autoFill="0" autoLine="0" autoPict="0">
                <anchor moveWithCells="1">
                  <from>
                    <xdr:col>4</xdr:col>
                    <xdr:colOff>12700</xdr:colOff>
                    <xdr:row>23</xdr:row>
                    <xdr:rowOff>25400</xdr:rowOff>
                  </from>
                  <to>
                    <xdr:col>5</xdr:col>
                    <xdr:colOff>0</xdr:colOff>
                    <xdr:row>23</xdr:row>
                    <xdr:rowOff>520700</xdr:rowOff>
                  </to>
                </anchor>
              </controlPr>
            </control>
          </mc:Choice>
          <mc:Fallback/>
        </mc:AlternateContent>
        <mc:AlternateContent xmlns:mc="http://schemas.openxmlformats.org/markup-compatibility/2006">
          <mc:Choice Requires="x14">
            <control shapeId="1131" r:id="rId38" name="Group Box 107">
              <controlPr defaultSize="0" autoFill="0" autoPict="0">
                <anchor moveWithCells="1">
                  <from>
                    <xdr:col>2</xdr:col>
                    <xdr:colOff>0</xdr:colOff>
                    <xdr:row>24</xdr:row>
                    <xdr:rowOff>12700</xdr:rowOff>
                  </from>
                  <to>
                    <xdr:col>5</xdr:col>
                    <xdr:colOff>2057400</xdr:colOff>
                    <xdr:row>24</xdr:row>
                    <xdr:rowOff>533400</xdr:rowOff>
                  </to>
                </anchor>
              </controlPr>
            </control>
          </mc:Choice>
          <mc:Fallback/>
        </mc:AlternateContent>
        <mc:AlternateContent xmlns:mc="http://schemas.openxmlformats.org/markup-compatibility/2006">
          <mc:Choice Requires="x14">
            <control shapeId="1132" r:id="rId39" name="Option Button 108">
              <controlPr defaultSize="0" autoFill="0" autoLine="0" autoPict="0">
                <anchor moveWithCells="1">
                  <from>
                    <xdr:col>2</xdr:col>
                    <xdr:colOff>25400</xdr:colOff>
                    <xdr:row>24</xdr:row>
                    <xdr:rowOff>25400</xdr:rowOff>
                  </from>
                  <to>
                    <xdr:col>2</xdr:col>
                    <xdr:colOff>1663700</xdr:colOff>
                    <xdr:row>24</xdr:row>
                    <xdr:rowOff>520700</xdr:rowOff>
                  </to>
                </anchor>
              </controlPr>
            </control>
          </mc:Choice>
          <mc:Fallback/>
        </mc:AlternateContent>
        <mc:AlternateContent xmlns:mc="http://schemas.openxmlformats.org/markup-compatibility/2006">
          <mc:Choice Requires="x14">
            <control shapeId="1133" r:id="rId40" name="Option Button 109">
              <controlPr defaultSize="0" autoFill="0" autoLine="0" autoPict="0">
                <anchor moveWithCells="1">
                  <from>
                    <xdr:col>3</xdr:col>
                    <xdr:colOff>12700</xdr:colOff>
                    <xdr:row>24</xdr:row>
                    <xdr:rowOff>25400</xdr:rowOff>
                  </from>
                  <to>
                    <xdr:col>3</xdr:col>
                    <xdr:colOff>1676400</xdr:colOff>
                    <xdr:row>24</xdr:row>
                    <xdr:rowOff>520700</xdr:rowOff>
                  </to>
                </anchor>
              </controlPr>
            </control>
          </mc:Choice>
          <mc:Fallback/>
        </mc:AlternateContent>
        <mc:AlternateContent xmlns:mc="http://schemas.openxmlformats.org/markup-compatibility/2006">
          <mc:Choice Requires="x14">
            <control shapeId="1134" r:id="rId41" name="Option Button 110">
              <controlPr defaultSize="0" autoFill="0" autoLine="0" autoPict="0">
                <anchor moveWithCells="1">
                  <from>
                    <xdr:col>4</xdr:col>
                    <xdr:colOff>25400</xdr:colOff>
                    <xdr:row>24</xdr:row>
                    <xdr:rowOff>25400</xdr:rowOff>
                  </from>
                  <to>
                    <xdr:col>4</xdr:col>
                    <xdr:colOff>1651000</xdr:colOff>
                    <xdr:row>24</xdr:row>
                    <xdr:rowOff>533400</xdr:rowOff>
                  </to>
                </anchor>
              </controlPr>
            </control>
          </mc:Choice>
          <mc:Fallback/>
        </mc:AlternateContent>
        <mc:AlternateContent xmlns:mc="http://schemas.openxmlformats.org/markup-compatibility/2006">
          <mc:Choice Requires="x14">
            <control shapeId="1135" r:id="rId42" name="Group Box 111">
              <controlPr defaultSize="0" autoFill="0" autoPict="0">
                <anchor moveWithCells="1">
                  <from>
                    <xdr:col>2</xdr:col>
                    <xdr:colOff>0</xdr:colOff>
                    <xdr:row>25</xdr:row>
                    <xdr:rowOff>12700</xdr:rowOff>
                  </from>
                  <to>
                    <xdr:col>6</xdr:col>
                    <xdr:colOff>0</xdr:colOff>
                    <xdr:row>25</xdr:row>
                    <xdr:rowOff>533400</xdr:rowOff>
                  </to>
                </anchor>
              </controlPr>
            </control>
          </mc:Choice>
          <mc:Fallback/>
        </mc:AlternateContent>
        <mc:AlternateContent xmlns:mc="http://schemas.openxmlformats.org/markup-compatibility/2006">
          <mc:Choice Requires="x14">
            <control shapeId="1136" r:id="rId43" name="Option Button 112">
              <controlPr defaultSize="0" autoFill="0" autoLine="0" autoPict="0">
                <anchor moveWithCells="1">
                  <from>
                    <xdr:col>2</xdr:col>
                    <xdr:colOff>12700</xdr:colOff>
                    <xdr:row>25</xdr:row>
                    <xdr:rowOff>25400</xdr:rowOff>
                  </from>
                  <to>
                    <xdr:col>2</xdr:col>
                    <xdr:colOff>1701800</xdr:colOff>
                    <xdr:row>25</xdr:row>
                    <xdr:rowOff>520700</xdr:rowOff>
                  </to>
                </anchor>
              </controlPr>
            </control>
          </mc:Choice>
          <mc:Fallback/>
        </mc:AlternateContent>
        <mc:AlternateContent xmlns:mc="http://schemas.openxmlformats.org/markup-compatibility/2006">
          <mc:Choice Requires="x14">
            <control shapeId="1137" r:id="rId44" name="Option Button 113">
              <controlPr defaultSize="0" autoFill="0" autoLine="0" autoPict="0">
                <anchor moveWithCells="1">
                  <from>
                    <xdr:col>3</xdr:col>
                    <xdr:colOff>12700</xdr:colOff>
                    <xdr:row>25</xdr:row>
                    <xdr:rowOff>25400</xdr:rowOff>
                  </from>
                  <to>
                    <xdr:col>4</xdr:col>
                    <xdr:colOff>0</xdr:colOff>
                    <xdr:row>25</xdr:row>
                    <xdr:rowOff>520700</xdr:rowOff>
                  </to>
                </anchor>
              </controlPr>
            </control>
          </mc:Choice>
          <mc:Fallback/>
        </mc:AlternateContent>
        <mc:AlternateContent xmlns:mc="http://schemas.openxmlformats.org/markup-compatibility/2006">
          <mc:Choice Requires="x14">
            <control shapeId="1138" r:id="rId45" name="Option Button 114">
              <controlPr defaultSize="0" autoFill="0" autoLine="0" autoPict="0">
                <anchor moveWithCells="1">
                  <from>
                    <xdr:col>4</xdr:col>
                    <xdr:colOff>12700</xdr:colOff>
                    <xdr:row>25</xdr:row>
                    <xdr:rowOff>25400</xdr:rowOff>
                  </from>
                  <to>
                    <xdr:col>5</xdr:col>
                    <xdr:colOff>0</xdr:colOff>
                    <xdr:row>25</xdr:row>
                    <xdr:rowOff>520700</xdr:rowOff>
                  </to>
                </anchor>
              </controlPr>
            </control>
          </mc:Choice>
          <mc:Fallback/>
        </mc:AlternateContent>
        <mc:AlternateContent xmlns:mc="http://schemas.openxmlformats.org/markup-compatibility/2006">
          <mc:Choice Requires="x14">
            <control shapeId="1140" r:id="rId46" name="Option Button 116">
              <controlPr defaultSize="0" autoFill="0" autoLine="0" autoPict="0">
                <anchor moveWithCells="1">
                  <from>
                    <xdr:col>2</xdr:col>
                    <xdr:colOff>12700</xdr:colOff>
                    <xdr:row>26</xdr:row>
                    <xdr:rowOff>25400</xdr:rowOff>
                  </from>
                  <to>
                    <xdr:col>3</xdr:col>
                    <xdr:colOff>0</xdr:colOff>
                    <xdr:row>26</xdr:row>
                    <xdr:rowOff>520700</xdr:rowOff>
                  </to>
                </anchor>
              </controlPr>
            </control>
          </mc:Choice>
          <mc:Fallback/>
        </mc:AlternateContent>
        <mc:AlternateContent xmlns:mc="http://schemas.openxmlformats.org/markup-compatibility/2006">
          <mc:Choice Requires="x14">
            <control shapeId="1141" r:id="rId47" name="Option Button 117">
              <controlPr defaultSize="0" autoFill="0" autoLine="0" autoPict="0">
                <anchor moveWithCells="1">
                  <from>
                    <xdr:col>3</xdr:col>
                    <xdr:colOff>12700</xdr:colOff>
                    <xdr:row>26</xdr:row>
                    <xdr:rowOff>25400</xdr:rowOff>
                  </from>
                  <to>
                    <xdr:col>4</xdr:col>
                    <xdr:colOff>0</xdr:colOff>
                    <xdr:row>26</xdr:row>
                    <xdr:rowOff>533400</xdr:rowOff>
                  </to>
                </anchor>
              </controlPr>
            </control>
          </mc:Choice>
          <mc:Fallback/>
        </mc:AlternateContent>
        <mc:AlternateContent xmlns:mc="http://schemas.openxmlformats.org/markup-compatibility/2006">
          <mc:Choice Requires="x14">
            <control shapeId="1142" r:id="rId48" name="Option Button 118">
              <controlPr defaultSize="0" autoFill="0" autoLine="0" autoPict="0">
                <anchor moveWithCells="1">
                  <from>
                    <xdr:col>4</xdr:col>
                    <xdr:colOff>12700</xdr:colOff>
                    <xdr:row>26</xdr:row>
                    <xdr:rowOff>25400</xdr:rowOff>
                  </from>
                  <to>
                    <xdr:col>5</xdr:col>
                    <xdr:colOff>0</xdr:colOff>
                    <xdr:row>26</xdr:row>
                    <xdr:rowOff>520700</xdr:rowOff>
                  </to>
                </anchor>
              </controlPr>
            </control>
          </mc:Choice>
          <mc:Fallback/>
        </mc:AlternateContent>
        <mc:AlternateContent xmlns:mc="http://schemas.openxmlformats.org/markup-compatibility/2006">
          <mc:Choice Requires="x14">
            <control shapeId="1144" r:id="rId49" name="Group Box 120">
              <controlPr defaultSize="0" autoFill="0" autoPict="0">
                <anchor moveWithCells="1">
                  <from>
                    <xdr:col>1</xdr:col>
                    <xdr:colOff>635000</xdr:colOff>
                    <xdr:row>27</xdr:row>
                    <xdr:rowOff>12700</xdr:rowOff>
                  </from>
                  <to>
                    <xdr:col>5</xdr:col>
                    <xdr:colOff>2057400</xdr:colOff>
                    <xdr:row>27</xdr:row>
                    <xdr:rowOff>533400</xdr:rowOff>
                  </to>
                </anchor>
              </controlPr>
            </control>
          </mc:Choice>
          <mc:Fallback/>
        </mc:AlternateContent>
        <mc:AlternateContent xmlns:mc="http://schemas.openxmlformats.org/markup-compatibility/2006">
          <mc:Choice Requires="x14">
            <control shapeId="1145" r:id="rId50" name="Option Button 121">
              <controlPr defaultSize="0" autoFill="0" autoLine="0" autoPict="0">
                <anchor moveWithCells="1">
                  <from>
                    <xdr:col>2</xdr:col>
                    <xdr:colOff>25400</xdr:colOff>
                    <xdr:row>27</xdr:row>
                    <xdr:rowOff>25400</xdr:rowOff>
                  </from>
                  <to>
                    <xdr:col>3</xdr:col>
                    <xdr:colOff>0</xdr:colOff>
                    <xdr:row>27</xdr:row>
                    <xdr:rowOff>520700</xdr:rowOff>
                  </to>
                </anchor>
              </controlPr>
            </control>
          </mc:Choice>
          <mc:Fallback/>
        </mc:AlternateContent>
        <mc:AlternateContent xmlns:mc="http://schemas.openxmlformats.org/markup-compatibility/2006">
          <mc:Choice Requires="x14">
            <control shapeId="1146" r:id="rId51" name="Option Button 122">
              <controlPr defaultSize="0" autoFill="0" autoLine="0" autoPict="0">
                <anchor moveWithCells="1">
                  <from>
                    <xdr:col>3</xdr:col>
                    <xdr:colOff>12700</xdr:colOff>
                    <xdr:row>27</xdr:row>
                    <xdr:rowOff>25400</xdr:rowOff>
                  </from>
                  <to>
                    <xdr:col>4</xdr:col>
                    <xdr:colOff>0</xdr:colOff>
                    <xdr:row>27</xdr:row>
                    <xdr:rowOff>520700</xdr:rowOff>
                  </to>
                </anchor>
              </controlPr>
            </control>
          </mc:Choice>
          <mc:Fallback/>
        </mc:AlternateContent>
        <mc:AlternateContent xmlns:mc="http://schemas.openxmlformats.org/markup-compatibility/2006">
          <mc:Choice Requires="x14">
            <control shapeId="1147" r:id="rId52" name="Option Button 123">
              <controlPr defaultSize="0" autoFill="0" autoLine="0" autoPict="0">
                <anchor moveWithCells="1">
                  <from>
                    <xdr:col>4</xdr:col>
                    <xdr:colOff>12700</xdr:colOff>
                    <xdr:row>27</xdr:row>
                    <xdr:rowOff>25400</xdr:rowOff>
                  </from>
                  <to>
                    <xdr:col>5</xdr:col>
                    <xdr:colOff>0</xdr:colOff>
                    <xdr:row>27</xdr:row>
                    <xdr:rowOff>520700</xdr:rowOff>
                  </to>
                </anchor>
              </controlPr>
            </control>
          </mc:Choice>
          <mc:Fallback/>
        </mc:AlternateContent>
        <mc:AlternateContent xmlns:mc="http://schemas.openxmlformats.org/markup-compatibility/2006">
          <mc:Choice Requires="x14">
            <control shapeId="1148" r:id="rId53" name="Group Box 124">
              <controlPr defaultSize="0" autoFill="0" autoPict="0">
                <anchor moveWithCells="1">
                  <from>
                    <xdr:col>2</xdr:col>
                    <xdr:colOff>0</xdr:colOff>
                    <xdr:row>28</xdr:row>
                    <xdr:rowOff>12700</xdr:rowOff>
                  </from>
                  <to>
                    <xdr:col>5</xdr:col>
                    <xdr:colOff>2057400</xdr:colOff>
                    <xdr:row>28</xdr:row>
                    <xdr:rowOff>533400</xdr:rowOff>
                  </to>
                </anchor>
              </controlPr>
            </control>
          </mc:Choice>
          <mc:Fallback/>
        </mc:AlternateContent>
        <mc:AlternateContent xmlns:mc="http://schemas.openxmlformats.org/markup-compatibility/2006">
          <mc:Choice Requires="x14">
            <control shapeId="1149" r:id="rId54" name="Option Button 125">
              <controlPr defaultSize="0" autoFill="0" autoLine="0" autoPict="0">
                <anchor moveWithCells="1">
                  <from>
                    <xdr:col>2</xdr:col>
                    <xdr:colOff>25400</xdr:colOff>
                    <xdr:row>28</xdr:row>
                    <xdr:rowOff>12700</xdr:rowOff>
                  </from>
                  <to>
                    <xdr:col>2</xdr:col>
                    <xdr:colOff>1689100</xdr:colOff>
                    <xdr:row>28</xdr:row>
                    <xdr:rowOff>520700</xdr:rowOff>
                  </to>
                </anchor>
              </controlPr>
            </control>
          </mc:Choice>
          <mc:Fallback/>
        </mc:AlternateContent>
        <mc:AlternateContent xmlns:mc="http://schemas.openxmlformats.org/markup-compatibility/2006">
          <mc:Choice Requires="x14">
            <control shapeId="1150" r:id="rId55" name="Option Button 126">
              <controlPr defaultSize="0" autoFill="0" autoLine="0" autoPict="0">
                <anchor moveWithCells="1">
                  <from>
                    <xdr:col>3</xdr:col>
                    <xdr:colOff>12700</xdr:colOff>
                    <xdr:row>28</xdr:row>
                    <xdr:rowOff>25400</xdr:rowOff>
                  </from>
                  <to>
                    <xdr:col>3</xdr:col>
                    <xdr:colOff>1803400</xdr:colOff>
                    <xdr:row>28</xdr:row>
                    <xdr:rowOff>533400</xdr:rowOff>
                  </to>
                </anchor>
              </controlPr>
            </control>
          </mc:Choice>
          <mc:Fallback/>
        </mc:AlternateContent>
        <mc:AlternateContent xmlns:mc="http://schemas.openxmlformats.org/markup-compatibility/2006">
          <mc:Choice Requires="x14">
            <control shapeId="1151" r:id="rId56" name="Option Button 127">
              <controlPr defaultSize="0" autoFill="0" autoLine="0" autoPict="0">
                <anchor moveWithCells="1">
                  <from>
                    <xdr:col>4</xdr:col>
                    <xdr:colOff>12700</xdr:colOff>
                    <xdr:row>28</xdr:row>
                    <xdr:rowOff>25400</xdr:rowOff>
                  </from>
                  <to>
                    <xdr:col>4</xdr:col>
                    <xdr:colOff>1638300</xdr:colOff>
                    <xdr:row>28</xdr:row>
                    <xdr:rowOff>520700</xdr:rowOff>
                  </to>
                </anchor>
              </controlPr>
            </control>
          </mc:Choice>
          <mc:Fallback/>
        </mc:AlternateContent>
        <mc:AlternateContent xmlns:mc="http://schemas.openxmlformats.org/markup-compatibility/2006">
          <mc:Choice Requires="x14">
            <control shapeId="1152" r:id="rId57" name="Group Box 128">
              <controlPr defaultSize="0" autoFill="0" autoPict="0">
                <anchor moveWithCells="1">
                  <from>
                    <xdr:col>2</xdr:col>
                    <xdr:colOff>0</xdr:colOff>
                    <xdr:row>29</xdr:row>
                    <xdr:rowOff>12700</xdr:rowOff>
                  </from>
                  <to>
                    <xdr:col>5</xdr:col>
                    <xdr:colOff>2057400</xdr:colOff>
                    <xdr:row>29</xdr:row>
                    <xdr:rowOff>533400</xdr:rowOff>
                  </to>
                </anchor>
              </controlPr>
            </control>
          </mc:Choice>
          <mc:Fallback/>
        </mc:AlternateContent>
        <mc:AlternateContent xmlns:mc="http://schemas.openxmlformats.org/markup-compatibility/2006">
          <mc:Choice Requires="x14">
            <control shapeId="1153" r:id="rId58" name="Option Button 129">
              <controlPr defaultSize="0" autoFill="0" autoLine="0" autoPict="0">
                <anchor moveWithCells="1">
                  <from>
                    <xdr:col>2</xdr:col>
                    <xdr:colOff>25400</xdr:colOff>
                    <xdr:row>29</xdr:row>
                    <xdr:rowOff>25400</xdr:rowOff>
                  </from>
                  <to>
                    <xdr:col>3</xdr:col>
                    <xdr:colOff>0</xdr:colOff>
                    <xdr:row>29</xdr:row>
                    <xdr:rowOff>520700</xdr:rowOff>
                  </to>
                </anchor>
              </controlPr>
            </control>
          </mc:Choice>
          <mc:Fallback/>
        </mc:AlternateContent>
        <mc:AlternateContent xmlns:mc="http://schemas.openxmlformats.org/markup-compatibility/2006">
          <mc:Choice Requires="x14">
            <control shapeId="1154" r:id="rId59" name="Option Button 130">
              <controlPr defaultSize="0" autoFill="0" autoLine="0" autoPict="0">
                <anchor moveWithCells="1">
                  <from>
                    <xdr:col>3</xdr:col>
                    <xdr:colOff>12700</xdr:colOff>
                    <xdr:row>29</xdr:row>
                    <xdr:rowOff>25400</xdr:rowOff>
                  </from>
                  <to>
                    <xdr:col>4</xdr:col>
                    <xdr:colOff>0</xdr:colOff>
                    <xdr:row>29</xdr:row>
                    <xdr:rowOff>520700</xdr:rowOff>
                  </to>
                </anchor>
              </controlPr>
            </control>
          </mc:Choice>
          <mc:Fallback/>
        </mc:AlternateContent>
        <mc:AlternateContent xmlns:mc="http://schemas.openxmlformats.org/markup-compatibility/2006">
          <mc:Choice Requires="x14">
            <control shapeId="1155" r:id="rId60" name="Option Button 131">
              <controlPr defaultSize="0" autoFill="0" autoLine="0" autoPict="0">
                <anchor moveWithCells="1">
                  <from>
                    <xdr:col>4</xdr:col>
                    <xdr:colOff>12700</xdr:colOff>
                    <xdr:row>29</xdr:row>
                    <xdr:rowOff>25400</xdr:rowOff>
                  </from>
                  <to>
                    <xdr:col>4</xdr:col>
                    <xdr:colOff>1714500</xdr:colOff>
                    <xdr:row>29</xdr:row>
                    <xdr:rowOff>533400</xdr:rowOff>
                  </to>
                </anchor>
              </controlPr>
            </control>
          </mc:Choice>
          <mc:Fallback/>
        </mc:AlternateContent>
        <mc:AlternateContent xmlns:mc="http://schemas.openxmlformats.org/markup-compatibility/2006">
          <mc:Choice Requires="x14">
            <control shapeId="1157" r:id="rId61" name="Option Button 133">
              <controlPr defaultSize="0" autoFill="0" autoLine="0" autoPict="0">
                <anchor moveWithCells="1">
                  <from>
                    <xdr:col>2</xdr:col>
                    <xdr:colOff>12700</xdr:colOff>
                    <xdr:row>30</xdr:row>
                    <xdr:rowOff>25400</xdr:rowOff>
                  </from>
                  <to>
                    <xdr:col>3</xdr:col>
                    <xdr:colOff>0</xdr:colOff>
                    <xdr:row>30</xdr:row>
                    <xdr:rowOff>520700</xdr:rowOff>
                  </to>
                </anchor>
              </controlPr>
            </control>
          </mc:Choice>
          <mc:Fallback/>
        </mc:AlternateContent>
        <mc:AlternateContent xmlns:mc="http://schemas.openxmlformats.org/markup-compatibility/2006">
          <mc:Choice Requires="x14">
            <control shapeId="1158" r:id="rId62" name="Option Button 134">
              <controlPr defaultSize="0" autoFill="0" autoLine="0" autoPict="0">
                <anchor moveWithCells="1">
                  <from>
                    <xdr:col>3</xdr:col>
                    <xdr:colOff>12700</xdr:colOff>
                    <xdr:row>30</xdr:row>
                    <xdr:rowOff>25400</xdr:rowOff>
                  </from>
                  <to>
                    <xdr:col>4</xdr:col>
                    <xdr:colOff>0</xdr:colOff>
                    <xdr:row>30</xdr:row>
                    <xdr:rowOff>520700</xdr:rowOff>
                  </to>
                </anchor>
              </controlPr>
            </control>
          </mc:Choice>
          <mc:Fallback/>
        </mc:AlternateContent>
        <mc:AlternateContent xmlns:mc="http://schemas.openxmlformats.org/markup-compatibility/2006">
          <mc:Choice Requires="x14">
            <control shapeId="1159" r:id="rId63" name="Option Button 135">
              <controlPr defaultSize="0" autoFill="0" autoLine="0" autoPict="0">
                <anchor moveWithCells="1">
                  <from>
                    <xdr:col>4</xdr:col>
                    <xdr:colOff>12700</xdr:colOff>
                    <xdr:row>30</xdr:row>
                    <xdr:rowOff>38100</xdr:rowOff>
                  </from>
                  <to>
                    <xdr:col>5</xdr:col>
                    <xdr:colOff>0</xdr:colOff>
                    <xdr:row>30</xdr:row>
                    <xdr:rowOff>520700</xdr:rowOff>
                  </to>
                </anchor>
              </controlPr>
            </control>
          </mc:Choice>
          <mc:Fallback/>
        </mc:AlternateContent>
        <mc:AlternateContent xmlns:mc="http://schemas.openxmlformats.org/markup-compatibility/2006">
          <mc:Choice Requires="x14">
            <control shapeId="1160" r:id="rId64" name="Group Box 136">
              <controlPr defaultSize="0" autoFill="0" autoPict="0">
                <anchor moveWithCells="1">
                  <from>
                    <xdr:col>2</xdr:col>
                    <xdr:colOff>0</xdr:colOff>
                    <xdr:row>31</xdr:row>
                    <xdr:rowOff>12700</xdr:rowOff>
                  </from>
                  <to>
                    <xdr:col>5</xdr:col>
                    <xdr:colOff>2057400</xdr:colOff>
                    <xdr:row>31</xdr:row>
                    <xdr:rowOff>533400</xdr:rowOff>
                  </to>
                </anchor>
              </controlPr>
            </control>
          </mc:Choice>
          <mc:Fallback/>
        </mc:AlternateContent>
        <mc:AlternateContent xmlns:mc="http://schemas.openxmlformats.org/markup-compatibility/2006">
          <mc:Choice Requires="x14">
            <control shapeId="1162" r:id="rId65" name="Option Button 138">
              <controlPr defaultSize="0" autoFill="0" autoLine="0" autoPict="0">
                <anchor moveWithCells="1">
                  <from>
                    <xdr:col>2</xdr:col>
                    <xdr:colOff>12700</xdr:colOff>
                    <xdr:row>31</xdr:row>
                    <xdr:rowOff>25400</xdr:rowOff>
                  </from>
                  <to>
                    <xdr:col>2</xdr:col>
                    <xdr:colOff>1727200</xdr:colOff>
                    <xdr:row>31</xdr:row>
                    <xdr:rowOff>520700</xdr:rowOff>
                  </to>
                </anchor>
              </controlPr>
            </control>
          </mc:Choice>
          <mc:Fallback/>
        </mc:AlternateContent>
        <mc:AlternateContent xmlns:mc="http://schemas.openxmlformats.org/markup-compatibility/2006">
          <mc:Choice Requires="x14">
            <control shapeId="1163" r:id="rId66" name="Option Button 139">
              <controlPr defaultSize="0" autoFill="0" autoLine="0" autoPict="0">
                <anchor moveWithCells="1">
                  <from>
                    <xdr:col>3</xdr:col>
                    <xdr:colOff>12700</xdr:colOff>
                    <xdr:row>31</xdr:row>
                    <xdr:rowOff>12700</xdr:rowOff>
                  </from>
                  <to>
                    <xdr:col>4</xdr:col>
                    <xdr:colOff>0</xdr:colOff>
                    <xdr:row>31</xdr:row>
                    <xdr:rowOff>520700</xdr:rowOff>
                  </to>
                </anchor>
              </controlPr>
            </control>
          </mc:Choice>
          <mc:Fallback/>
        </mc:AlternateContent>
        <mc:AlternateContent xmlns:mc="http://schemas.openxmlformats.org/markup-compatibility/2006">
          <mc:Choice Requires="x14">
            <control shapeId="1164" r:id="rId67" name="Option Button 140">
              <controlPr defaultSize="0" autoFill="0" autoLine="0" autoPict="0">
                <anchor moveWithCells="1">
                  <from>
                    <xdr:col>4</xdr:col>
                    <xdr:colOff>12700</xdr:colOff>
                    <xdr:row>31</xdr:row>
                    <xdr:rowOff>12700</xdr:rowOff>
                  </from>
                  <to>
                    <xdr:col>5</xdr:col>
                    <xdr:colOff>0</xdr:colOff>
                    <xdr:row>31</xdr:row>
                    <xdr:rowOff>533400</xdr:rowOff>
                  </to>
                </anchor>
              </controlPr>
            </control>
          </mc:Choice>
          <mc:Fallback/>
        </mc:AlternateContent>
        <mc:AlternateContent xmlns:mc="http://schemas.openxmlformats.org/markup-compatibility/2006">
          <mc:Choice Requires="x14">
            <control shapeId="1165" r:id="rId68" name="Group Box 141">
              <controlPr defaultSize="0" autoFill="0" autoPict="0">
                <anchor moveWithCells="1">
                  <from>
                    <xdr:col>2</xdr:col>
                    <xdr:colOff>12700</xdr:colOff>
                    <xdr:row>36</xdr:row>
                    <xdr:rowOff>12700</xdr:rowOff>
                  </from>
                  <to>
                    <xdr:col>6</xdr:col>
                    <xdr:colOff>0</xdr:colOff>
                    <xdr:row>36</xdr:row>
                    <xdr:rowOff>533400</xdr:rowOff>
                  </to>
                </anchor>
              </controlPr>
            </control>
          </mc:Choice>
          <mc:Fallback/>
        </mc:AlternateContent>
        <mc:AlternateContent xmlns:mc="http://schemas.openxmlformats.org/markup-compatibility/2006">
          <mc:Choice Requires="x14">
            <control shapeId="1166" r:id="rId69" name="Option Button 142">
              <controlPr defaultSize="0" autoFill="0" autoLine="0" autoPict="0">
                <anchor moveWithCells="1">
                  <from>
                    <xdr:col>2</xdr:col>
                    <xdr:colOff>25400</xdr:colOff>
                    <xdr:row>36</xdr:row>
                    <xdr:rowOff>25400</xdr:rowOff>
                  </from>
                  <to>
                    <xdr:col>3</xdr:col>
                    <xdr:colOff>0</xdr:colOff>
                    <xdr:row>36</xdr:row>
                    <xdr:rowOff>520700</xdr:rowOff>
                  </to>
                </anchor>
              </controlPr>
            </control>
          </mc:Choice>
          <mc:Fallback/>
        </mc:AlternateContent>
        <mc:AlternateContent xmlns:mc="http://schemas.openxmlformats.org/markup-compatibility/2006">
          <mc:Choice Requires="x14">
            <control shapeId="1167" r:id="rId70" name="Option Button 143">
              <controlPr defaultSize="0" autoFill="0" autoLine="0" autoPict="0">
                <anchor moveWithCells="1">
                  <from>
                    <xdr:col>3</xdr:col>
                    <xdr:colOff>12700</xdr:colOff>
                    <xdr:row>36</xdr:row>
                    <xdr:rowOff>25400</xdr:rowOff>
                  </from>
                  <to>
                    <xdr:col>3</xdr:col>
                    <xdr:colOff>1600200</xdr:colOff>
                    <xdr:row>36</xdr:row>
                    <xdr:rowOff>533400</xdr:rowOff>
                  </to>
                </anchor>
              </controlPr>
            </control>
          </mc:Choice>
          <mc:Fallback/>
        </mc:AlternateContent>
        <mc:AlternateContent xmlns:mc="http://schemas.openxmlformats.org/markup-compatibility/2006">
          <mc:Choice Requires="x14">
            <control shapeId="1168" r:id="rId71" name="Option Button 144">
              <controlPr defaultSize="0" autoFill="0" autoLine="0" autoPict="0">
                <anchor moveWithCells="1">
                  <from>
                    <xdr:col>4</xdr:col>
                    <xdr:colOff>12700</xdr:colOff>
                    <xdr:row>36</xdr:row>
                    <xdr:rowOff>25400</xdr:rowOff>
                  </from>
                  <to>
                    <xdr:col>4</xdr:col>
                    <xdr:colOff>1663700</xdr:colOff>
                    <xdr:row>36</xdr:row>
                    <xdr:rowOff>533400</xdr:rowOff>
                  </to>
                </anchor>
              </controlPr>
            </control>
          </mc:Choice>
          <mc:Fallback/>
        </mc:AlternateContent>
        <mc:AlternateContent xmlns:mc="http://schemas.openxmlformats.org/markup-compatibility/2006">
          <mc:Choice Requires="x14">
            <control shapeId="1169" r:id="rId72" name="Group Box 145">
              <controlPr defaultSize="0" autoFill="0" autoPict="0">
                <anchor moveWithCells="1">
                  <from>
                    <xdr:col>2</xdr:col>
                    <xdr:colOff>12700</xdr:colOff>
                    <xdr:row>37</xdr:row>
                    <xdr:rowOff>12700</xdr:rowOff>
                  </from>
                  <to>
                    <xdr:col>6</xdr:col>
                    <xdr:colOff>0</xdr:colOff>
                    <xdr:row>37</xdr:row>
                    <xdr:rowOff>533400</xdr:rowOff>
                  </to>
                </anchor>
              </controlPr>
            </control>
          </mc:Choice>
          <mc:Fallback/>
        </mc:AlternateContent>
        <mc:AlternateContent xmlns:mc="http://schemas.openxmlformats.org/markup-compatibility/2006">
          <mc:Choice Requires="x14">
            <control shapeId="1170" r:id="rId73" name="Option Button 146">
              <controlPr defaultSize="0" autoFill="0" autoLine="0" autoPict="0">
                <anchor moveWithCells="1">
                  <from>
                    <xdr:col>2</xdr:col>
                    <xdr:colOff>25400</xdr:colOff>
                    <xdr:row>37</xdr:row>
                    <xdr:rowOff>25400</xdr:rowOff>
                  </from>
                  <to>
                    <xdr:col>3</xdr:col>
                    <xdr:colOff>0</xdr:colOff>
                    <xdr:row>37</xdr:row>
                    <xdr:rowOff>520700</xdr:rowOff>
                  </to>
                </anchor>
              </controlPr>
            </control>
          </mc:Choice>
          <mc:Fallback/>
        </mc:AlternateContent>
        <mc:AlternateContent xmlns:mc="http://schemas.openxmlformats.org/markup-compatibility/2006">
          <mc:Choice Requires="x14">
            <control shapeId="1171" r:id="rId74" name="Option Button 147">
              <controlPr defaultSize="0" autoFill="0" autoLine="0" autoPict="0">
                <anchor moveWithCells="1">
                  <from>
                    <xdr:col>3</xdr:col>
                    <xdr:colOff>12700</xdr:colOff>
                    <xdr:row>37</xdr:row>
                    <xdr:rowOff>25400</xdr:rowOff>
                  </from>
                  <to>
                    <xdr:col>4</xdr:col>
                    <xdr:colOff>0</xdr:colOff>
                    <xdr:row>37</xdr:row>
                    <xdr:rowOff>520700</xdr:rowOff>
                  </to>
                </anchor>
              </controlPr>
            </control>
          </mc:Choice>
          <mc:Fallback/>
        </mc:AlternateContent>
        <mc:AlternateContent xmlns:mc="http://schemas.openxmlformats.org/markup-compatibility/2006">
          <mc:Choice Requires="x14">
            <control shapeId="1172" r:id="rId75" name="Option Button 148">
              <controlPr defaultSize="0" autoFill="0" autoLine="0" autoPict="0">
                <anchor moveWithCells="1">
                  <from>
                    <xdr:col>4</xdr:col>
                    <xdr:colOff>12700</xdr:colOff>
                    <xdr:row>37</xdr:row>
                    <xdr:rowOff>25400</xdr:rowOff>
                  </from>
                  <to>
                    <xdr:col>5</xdr:col>
                    <xdr:colOff>0</xdr:colOff>
                    <xdr:row>37</xdr:row>
                    <xdr:rowOff>520700</xdr:rowOff>
                  </to>
                </anchor>
              </controlPr>
            </control>
          </mc:Choice>
          <mc:Fallback/>
        </mc:AlternateContent>
        <mc:AlternateContent xmlns:mc="http://schemas.openxmlformats.org/markup-compatibility/2006">
          <mc:Choice Requires="x14">
            <control shapeId="1173" r:id="rId76" name="Group Box 149">
              <controlPr defaultSize="0" autoFill="0" autoPict="0">
                <anchor moveWithCells="1">
                  <from>
                    <xdr:col>2</xdr:col>
                    <xdr:colOff>12700</xdr:colOff>
                    <xdr:row>38</xdr:row>
                    <xdr:rowOff>12700</xdr:rowOff>
                  </from>
                  <to>
                    <xdr:col>6</xdr:col>
                    <xdr:colOff>0</xdr:colOff>
                    <xdr:row>38</xdr:row>
                    <xdr:rowOff>533400</xdr:rowOff>
                  </to>
                </anchor>
              </controlPr>
            </control>
          </mc:Choice>
          <mc:Fallback/>
        </mc:AlternateContent>
        <mc:AlternateContent xmlns:mc="http://schemas.openxmlformats.org/markup-compatibility/2006">
          <mc:Choice Requires="x14">
            <control shapeId="1174" r:id="rId77" name="Option Button 150">
              <controlPr defaultSize="0" autoFill="0" autoLine="0" autoPict="0">
                <anchor moveWithCells="1">
                  <from>
                    <xdr:col>2</xdr:col>
                    <xdr:colOff>25400</xdr:colOff>
                    <xdr:row>38</xdr:row>
                    <xdr:rowOff>25400</xdr:rowOff>
                  </from>
                  <to>
                    <xdr:col>2</xdr:col>
                    <xdr:colOff>1663700</xdr:colOff>
                    <xdr:row>38</xdr:row>
                    <xdr:rowOff>520700</xdr:rowOff>
                  </to>
                </anchor>
              </controlPr>
            </control>
          </mc:Choice>
          <mc:Fallback/>
        </mc:AlternateContent>
        <mc:AlternateContent xmlns:mc="http://schemas.openxmlformats.org/markup-compatibility/2006">
          <mc:Choice Requires="x14">
            <control shapeId="1175" r:id="rId78" name="Option Button 151">
              <controlPr defaultSize="0" autoFill="0" autoLine="0" autoPict="0">
                <anchor moveWithCells="1">
                  <from>
                    <xdr:col>3</xdr:col>
                    <xdr:colOff>12700</xdr:colOff>
                    <xdr:row>38</xdr:row>
                    <xdr:rowOff>25400</xdr:rowOff>
                  </from>
                  <to>
                    <xdr:col>4</xdr:col>
                    <xdr:colOff>0</xdr:colOff>
                    <xdr:row>38</xdr:row>
                    <xdr:rowOff>520700</xdr:rowOff>
                  </to>
                </anchor>
              </controlPr>
            </control>
          </mc:Choice>
          <mc:Fallback/>
        </mc:AlternateContent>
        <mc:AlternateContent xmlns:mc="http://schemas.openxmlformats.org/markup-compatibility/2006">
          <mc:Choice Requires="x14">
            <control shapeId="1176" r:id="rId79" name="Option Button 152">
              <controlPr defaultSize="0" autoFill="0" autoLine="0" autoPict="0">
                <anchor moveWithCells="1">
                  <from>
                    <xdr:col>4</xdr:col>
                    <xdr:colOff>12700</xdr:colOff>
                    <xdr:row>38</xdr:row>
                    <xdr:rowOff>25400</xdr:rowOff>
                  </from>
                  <to>
                    <xdr:col>4</xdr:col>
                    <xdr:colOff>1701800</xdr:colOff>
                    <xdr:row>38</xdr:row>
                    <xdr:rowOff>520700</xdr:rowOff>
                  </to>
                </anchor>
              </controlPr>
            </control>
          </mc:Choice>
          <mc:Fallback/>
        </mc:AlternateContent>
        <mc:AlternateContent xmlns:mc="http://schemas.openxmlformats.org/markup-compatibility/2006">
          <mc:Choice Requires="x14">
            <control shapeId="1177" r:id="rId80" name="Group Box 153">
              <controlPr defaultSize="0" autoFill="0" autoPict="0">
                <anchor moveWithCells="1">
                  <from>
                    <xdr:col>2</xdr:col>
                    <xdr:colOff>12700</xdr:colOff>
                    <xdr:row>39</xdr:row>
                    <xdr:rowOff>12700</xdr:rowOff>
                  </from>
                  <to>
                    <xdr:col>6</xdr:col>
                    <xdr:colOff>0</xdr:colOff>
                    <xdr:row>39</xdr:row>
                    <xdr:rowOff>533400</xdr:rowOff>
                  </to>
                </anchor>
              </controlPr>
            </control>
          </mc:Choice>
          <mc:Fallback/>
        </mc:AlternateContent>
        <mc:AlternateContent xmlns:mc="http://schemas.openxmlformats.org/markup-compatibility/2006">
          <mc:Choice Requires="x14">
            <control shapeId="1178" r:id="rId81" name="Option Button 154">
              <controlPr defaultSize="0" autoFill="0" autoLine="0" autoPict="0">
                <anchor moveWithCells="1">
                  <from>
                    <xdr:col>2</xdr:col>
                    <xdr:colOff>25400</xdr:colOff>
                    <xdr:row>39</xdr:row>
                    <xdr:rowOff>25400</xdr:rowOff>
                  </from>
                  <to>
                    <xdr:col>2</xdr:col>
                    <xdr:colOff>1625600</xdr:colOff>
                    <xdr:row>39</xdr:row>
                    <xdr:rowOff>520700</xdr:rowOff>
                  </to>
                </anchor>
              </controlPr>
            </control>
          </mc:Choice>
          <mc:Fallback/>
        </mc:AlternateContent>
        <mc:AlternateContent xmlns:mc="http://schemas.openxmlformats.org/markup-compatibility/2006">
          <mc:Choice Requires="x14">
            <control shapeId="1179" r:id="rId82" name="Option Button 155">
              <controlPr defaultSize="0" autoFill="0" autoLine="0" autoPict="0">
                <anchor moveWithCells="1">
                  <from>
                    <xdr:col>3</xdr:col>
                    <xdr:colOff>12700</xdr:colOff>
                    <xdr:row>39</xdr:row>
                    <xdr:rowOff>25400</xdr:rowOff>
                  </from>
                  <to>
                    <xdr:col>3</xdr:col>
                    <xdr:colOff>1612900</xdr:colOff>
                    <xdr:row>39</xdr:row>
                    <xdr:rowOff>520700</xdr:rowOff>
                  </to>
                </anchor>
              </controlPr>
            </control>
          </mc:Choice>
          <mc:Fallback/>
        </mc:AlternateContent>
        <mc:AlternateContent xmlns:mc="http://schemas.openxmlformats.org/markup-compatibility/2006">
          <mc:Choice Requires="x14">
            <control shapeId="1180" r:id="rId83" name="Option Button 156">
              <controlPr defaultSize="0" autoFill="0" autoLine="0" autoPict="0">
                <anchor moveWithCells="1">
                  <from>
                    <xdr:col>4</xdr:col>
                    <xdr:colOff>12700</xdr:colOff>
                    <xdr:row>39</xdr:row>
                    <xdr:rowOff>25400</xdr:rowOff>
                  </from>
                  <to>
                    <xdr:col>5</xdr:col>
                    <xdr:colOff>0</xdr:colOff>
                    <xdr:row>39</xdr:row>
                    <xdr:rowOff>520700</xdr:rowOff>
                  </to>
                </anchor>
              </controlPr>
            </control>
          </mc:Choice>
          <mc:Fallback/>
        </mc:AlternateContent>
        <mc:AlternateContent xmlns:mc="http://schemas.openxmlformats.org/markup-compatibility/2006">
          <mc:Choice Requires="x14">
            <control shapeId="1181" r:id="rId84" name="Option Button 157">
              <controlPr defaultSize="0" autoFill="0" autoLine="0" autoPict="0">
                <anchor moveWithCells="1">
                  <from>
                    <xdr:col>5</xdr:col>
                    <xdr:colOff>12700</xdr:colOff>
                    <xdr:row>39</xdr:row>
                    <xdr:rowOff>25400</xdr:rowOff>
                  </from>
                  <to>
                    <xdr:col>5</xdr:col>
                    <xdr:colOff>1803400</xdr:colOff>
                    <xdr:row>39</xdr:row>
                    <xdr:rowOff>520700</xdr:rowOff>
                  </to>
                </anchor>
              </controlPr>
            </control>
          </mc:Choice>
          <mc:Fallback/>
        </mc:AlternateContent>
        <mc:AlternateContent xmlns:mc="http://schemas.openxmlformats.org/markup-compatibility/2006">
          <mc:Choice Requires="x14">
            <control shapeId="1182" r:id="rId85" name="Group Box 158">
              <controlPr defaultSize="0" autoFill="0" autoPict="0">
                <anchor moveWithCells="1">
                  <from>
                    <xdr:col>2</xdr:col>
                    <xdr:colOff>12700</xdr:colOff>
                    <xdr:row>40</xdr:row>
                    <xdr:rowOff>12700</xdr:rowOff>
                  </from>
                  <to>
                    <xdr:col>6</xdr:col>
                    <xdr:colOff>0</xdr:colOff>
                    <xdr:row>40</xdr:row>
                    <xdr:rowOff>533400</xdr:rowOff>
                  </to>
                </anchor>
              </controlPr>
            </control>
          </mc:Choice>
          <mc:Fallback/>
        </mc:AlternateContent>
        <mc:AlternateContent xmlns:mc="http://schemas.openxmlformats.org/markup-compatibility/2006">
          <mc:Choice Requires="x14">
            <control shapeId="1183" r:id="rId86" name="Option Button 159">
              <controlPr defaultSize="0" autoFill="0" autoLine="0" autoPict="0">
                <anchor moveWithCells="1">
                  <from>
                    <xdr:col>2</xdr:col>
                    <xdr:colOff>12700</xdr:colOff>
                    <xdr:row>40</xdr:row>
                    <xdr:rowOff>25400</xdr:rowOff>
                  </from>
                  <to>
                    <xdr:col>2</xdr:col>
                    <xdr:colOff>1905000</xdr:colOff>
                    <xdr:row>40</xdr:row>
                    <xdr:rowOff>520700</xdr:rowOff>
                  </to>
                </anchor>
              </controlPr>
            </control>
          </mc:Choice>
          <mc:Fallback/>
        </mc:AlternateContent>
        <mc:AlternateContent xmlns:mc="http://schemas.openxmlformats.org/markup-compatibility/2006">
          <mc:Choice Requires="x14">
            <control shapeId="1184" r:id="rId87" name="Option Button 160">
              <controlPr defaultSize="0" autoFill="0" autoLine="0" autoPict="0">
                <anchor moveWithCells="1">
                  <from>
                    <xdr:col>3</xdr:col>
                    <xdr:colOff>12700</xdr:colOff>
                    <xdr:row>40</xdr:row>
                    <xdr:rowOff>25400</xdr:rowOff>
                  </from>
                  <to>
                    <xdr:col>3</xdr:col>
                    <xdr:colOff>1574800</xdr:colOff>
                    <xdr:row>40</xdr:row>
                    <xdr:rowOff>520700</xdr:rowOff>
                  </to>
                </anchor>
              </controlPr>
            </control>
          </mc:Choice>
          <mc:Fallback/>
        </mc:AlternateContent>
        <mc:AlternateContent xmlns:mc="http://schemas.openxmlformats.org/markup-compatibility/2006">
          <mc:Choice Requires="x14">
            <control shapeId="1185" r:id="rId88" name="Option Button 161">
              <controlPr defaultSize="0" autoFill="0" autoLine="0" autoPict="0">
                <anchor moveWithCells="1">
                  <from>
                    <xdr:col>4</xdr:col>
                    <xdr:colOff>12700</xdr:colOff>
                    <xdr:row>40</xdr:row>
                    <xdr:rowOff>25400</xdr:rowOff>
                  </from>
                  <to>
                    <xdr:col>5</xdr:col>
                    <xdr:colOff>0</xdr:colOff>
                    <xdr:row>40</xdr:row>
                    <xdr:rowOff>520700</xdr:rowOff>
                  </to>
                </anchor>
              </controlPr>
            </control>
          </mc:Choice>
          <mc:Fallback/>
        </mc:AlternateContent>
        <mc:AlternateContent xmlns:mc="http://schemas.openxmlformats.org/markup-compatibility/2006">
          <mc:Choice Requires="x14">
            <control shapeId="1187" r:id="rId89" name="Option Button 163">
              <controlPr defaultSize="0" autoFill="0" autoLine="0" autoPict="0">
                <anchor moveWithCells="1">
                  <from>
                    <xdr:col>5</xdr:col>
                    <xdr:colOff>0</xdr:colOff>
                    <xdr:row>17</xdr:row>
                    <xdr:rowOff>25400</xdr:rowOff>
                  </from>
                  <to>
                    <xdr:col>5</xdr:col>
                    <xdr:colOff>1714500</xdr:colOff>
                    <xdr:row>17</xdr:row>
                    <xdr:rowOff>508000</xdr:rowOff>
                  </to>
                </anchor>
              </controlPr>
            </control>
          </mc:Choice>
          <mc:Fallback/>
        </mc:AlternateContent>
        <mc:AlternateContent xmlns:mc="http://schemas.openxmlformats.org/markup-compatibility/2006">
          <mc:Choice Requires="x14">
            <control shapeId="1108" r:id="rId90" name="Group Box 84">
              <controlPr defaultSize="0" autoFill="0" autoPict="0">
                <anchor moveWithCells="1">
                  <from>
                    <xdr:col>2</xdr:col>
                    <xdr:colOff>12700</xdr:colOff>
                    <xdr:row>15</xdr:row>
                    <xdr:rowOff>12700</xdr:rowOff>
                  </from>
                  <to>
                    <xdr:col>6</xdr:col>
                    <xdr:colOff>12700</xdr:colOff>
                    <xdr:row>16</xdr:row>
                    <xdr:rowOff>0</xdr:rowOff>
                  </to>
                </anchor>
              </controlPr>
            </control>
          </mc:Choice>
          <mc:Fallback/>
        </mc:AlternateContent>
        <mc:AlternateContent xmlns:mc="http://schemas.openxmlformats.org/markup-compatibility/2006">
          <mc:Choice Requires="x14">
            <control shapeId="1112" r:id="rId91" name="Option Button 88">
              <controlPr defaultSize="0" autoFill="0" autoLine="0" autoPict="0">
                <anchor moveWithCells="1">
                  <from>
                    <xdr:col>5</xdr:col>
                    <xdr:colOff>25400</xdr:colOff>
                    <xdr:row>15</xdr:row>
                    <xdr:rowOff>50800</xdr:rowOff>
                  </from>
                  <to>
                    <xdr:col>5</xdr:col>
                    <xdr:colOff>1676400</xdr:colOff>
                    <xdr:row>15</xdr:row>
                    <xdr:rowOff>508000</xdr:rowOff>
                  </to>
                </anchor>
              </controlPr>
            </control>
          </mc:Choice>
          <mc:Fallback/>
        </mc:AlternateContent>
        <mc:AlternateContent xmlns:mc="http://schemas.openxmlformats.org/markup-compatibility/2006">
          <mc:Choice Requires="x14">
            <control shapeId="1156" r:id="rId92" name="Group Box 132">
              <controlPr defaultSize="0" autoFill="0" autoPict="0">
                <anchor moveWithCells="1">
                  <from>
                    <xdr:col>2</xdr:col>
                    <xdr:colOff>0</xdr:colOff>
                    <xdr:row>30</xdr:row>
                    <xdr:rowOff>12700</xdr:rowOff>
                  </from>
                  <to>
                    <xdr:col>6</xdr:col>
                    <xdr:colOff>0</xdr:colOff>
                    <xdr:row>30</xdr:row>
                    <xdr:rowOff>533400</xdr:rowOff>
                  </to>
                </anchor>
              </controlPr>
            </control>
          </mc:Choice>
          <mc:Fallback/>
        </mc:AlternateContent>
        <mc:AlternateContent xmlns:mc="http://schemas.openxmlformats.org/markup-compatibility/2006">
          <mc:Choice Requires="x14">
            <control shapeId="1188" r:id="rId93" name="Option Button 164">
              <controlPr defaultSize="0" autoFill="0" autoLine="0" autoPict="0">
                <anchor moveWithCells="1">
                  <from>
                    <xdr:col>5</xdr:col>
                    <xdr:colOff>12700</xdr:colOff>
                    <xdr:row>30</xdr:row>
                    <xdr:rowOff>38100</xdr:rowOff>
                  </from>
                  <to>
                    <xdr:col>5</xdr:col>
                    <xdr:colOff>1663700</xdr:colOff>
                    <xdr:row>30</xdr:row>
                    <xdr:rowOff>520700</xdr:rowOff>
                  </to>
                </anchor>
              </controlPr>
            </control>
          </mc:Choice>
          <mc:Fallback/>
        </mc:AlternateContent>
        <mc:AlternateContent xmlns:mc="http://schemas.openxmlformats.org/markup-compatibility/2006">
          <mc:Choice Requires="x14">
            <control shapeId="1139" r:id="rId94" name="Group Box 115">
              <controlPr defaultSize="0" autoFill="0" autoPict="0">
                <anchor moveWithCells="1">
                  <from>
                    <xdr:col>2</xdr:col>
                    <xdr:colOff>0</xdr:colOff>
                    <xdr:row>26</xdr:row>
                    <xdr:rowOff>12700</xdr:rowOff>
                  </from>
                  <to>
                    <xdr:col>6</xdr:col>
                    <xdr:colOff>0</xdr:colOff>
                    <xdr:row>26</xdr:row>
                    <xdr:rowOff>533400</xdr:rowOff>
                  </to>
                </anchor>
              </controlPr>
            </control>
          </mc:Choice>
          <mc:Fallback/>
        </mc:AlternateContent>
        <mc:AlternateContent xmlns:mc="http://schemas.openxmlformats.org/markup-compatibility/2006">
          <mc:Choice Requires="x14">
            <control shapeId="1143" r:id="rId95" name="Option Button 119">
              <controlPr defaultSize="0" autoFill="0" autoLine="0" autoPict="0">
                <anchor moveWithCells="1">
                  <from>
                    <xdr:col>5</xdr:col>
                    <xdr:colOff>12700</xdr:colOff>
                    <xdr:row>26</xdr:row>
                    <xdr:rowOff>25400</xdr:rowOff>
                  </from>
                  <to>
                    <xdr:col>6</xdr:col>
                    <xdr:colOff>0</xdr:colOff>
                    <xdr:row>26</xdr:row>
                    <xdr:rowOff>533400</xdr:rowOff>
                  </to>
                </anchor>
              </controlPr>
            </control>
          </mc:Choice>
          <mc:Fallback/>
        </mc:AlternateContent>
      </controls>
    </mc:Choice>
    <mc:Fallback/>
  </mc:AlternateContent>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MnPavePerm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3Ps Decision Support Tool</dc:title>
  <dc:creator>M. Kayhanian</dc:creator>
  <cp:lastModifiedBy>Andy Erickson</cp:lastModifiedBy>
  <cp:lastPrinted>2015-05-12T20:51:59Z</cp:lastPrinted>
  <dcterms:created xsi:type="dcterms:W3CDTF">2009-01-21T22:23:34Z</dcterms:created>
  <dcterms:modified xsi:type="dcterms:W3CDTF">2015-05-12T20:52:13Z</dcterms:modified>
</cp:coreProperties>
</file>